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16" windowWidth="22440" windowHeight="9408"/>
  </bookViews>
  <sheets>
    <sheet name="Rohdaten" sheetId="1" r:id="rId1"/>
    <sheet name=" Db" sheetId="6" r:id="rId2"/>
    <sheet name="Sortierung" sheetId="3" r:id="rId3"/>
    <sheet name="Arb.Auftrag" sheetId="4" r:id="rId4"/>
    <sheet name="Tabelle1" sheetId="5" r:id="rId5"/>
  </sheets>
  <definedNames>
    <definedName name="_xlnm.Print_Area" localSheetId="1">' Db'!$A$1:$D$38</definedName>
    <definedName name="_xlnm.Print_Area" localSheetId="2">Sortierung!$A$1:$K$27</definedName>
  </definedNames>
  <calcPr calcId="145621"/>
</workbook>
</file>

<file path=xl/calcChain.xml><?xml version="1.0" encoding="utf-8"?>
<calcChain xmlns="http://schemas.openxmlformats.org/spreadsheetml/2006/main">
  <c r="A11" i="3" l="1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6" i="3"/>
  <c r="A7" i="3"/>
  <c r="A8" i="3"/>
  <c r="A9" i="3"/>
  <c r="A10" i="3"/>
  <c r="A5" i="3"/>
  <c r="E4" i="4" l="1"/>
  <c r="C36" i="6"/>
  <c r="C35" i="6"/>
  <c r="C34" i="6"/>
  <c r="C33" i="6"/>
  <c r="C32" i="6"/>
  <c r="C31" i="6"/>
  <c r="B29" i="6"/>
  <c r="C29" i="6" s="1"/>
  <c r="D29" i="6" s="1"/>
  <c r="B28" i="6"/>
  <c r="C28" i="6" s="1"/>
  <c r="D28" i="6" s="1"/>
  <c r="B27" i="6"/>
  <c r="C27" i="6" s="1"/>
  <c r="D27" i="6" s="1"/>
  <c r="B26" i="6"/>
  <c r="C26" i="6" s="1"/>
  <c r="D26" i="6" s="1"/>
  <c r="B25" i="6"/>
  <c r="C25" i="6" s="1"/>
  <c r="D25" i="6" s="1"/>
  <c r="B24" i="6"/>
  <c r="C24" i="6" s="1"/>
  <c r="D24" i="6" s="1"/>
  <c r="B23" i="6"/>
  <c r="C23" i="6" s="1"/>
  <c r="D23" i="6" s="1"/>
  <c r="B22" i="6"/>
  <c r="C22" i="6" s="1"/>
  <c r="D22" i="6" s="1"/>
  <c r="B21" i="6"/>
  <c r="C21" i="6" s="1"/>
  <c r="D21" i="6" s="1"/>
  <c r="B20" i="6"/>
  <c r="C20" i="6" s="1"/>
  <c r="D20" i="6" s="1"/>
  <c r="B19" i="6"/>
  <c r="C19" i="6" s="1"/>
  <c r="D19" i="6" s="1"/>
  <c r="B18" i="6"/>
  <c r="C18" i="6" s="1"/>
  <c r="D18" i="6" s="1"/>
  <c r="B17" i="6"/>
  <c r="C17" i="6" s="1"/>
  <c r="D17" i="6" s="1"/>
  <c r="B16" i="6"/>
  <c r="C16" i="6" s="1"/>
  <c r="D16" i="6" s="1"/>
  <c r="B15" i="6"/>
  <c r="C15" i="6" s="1"/>
  <c r="D15" i="6" s="1"/>
  <c r="B14" i="6"/>
  <c r="C14" i="6" s="1"/>
  <c r="D14" i="6" s="1"/>
  <c r="B13" i="6"/>
  <c r="C13" i="6" s="1"/>
  <c r="D13" i="6" s="1"/>
  <c r="B12" i="6"/>
  <c r="C12" i="6" s="1"/>
  <c r="D12" i="6" s="1"/>
  <c r="B11" i="6"/>
  <c r="C11" i="6" s="1"/>
  <c r="D11" i="6" s="1"/>
  <c r="B10" i="6"/>
  <c r="C10" i="6" s="1"/>
  <c r="D10" i="6" s="1"/>
  <c r="B6" i="6"/>
  <c r="D5" i="6"/>
  <c r="B5" i="6"/>
  <c r="D4" i="6"/>
  <c r="B4" i="6"/>
  <c r="B3" i="6"/>
  <c r="G2" i="3"/>
  <c r="B7" i="4"/>
  <c r="C2" i="4"/>
  <c r="C13" i="1" l="1"/>
  <c r="B23" i="4" l="1"/>
  <c r="E10" i="4"/>
  <c r="B4" i="4"/>
  <c r="F3" i="4"/>
  <c r="F1" i="4"/>
  <c r="D5" i="3"/>
  <c r="K5" i="3"/>
  <c r="K25" i="1"/>
  <c r="K26" i="1"/>
  <c r="K27" i="1"/>
  <c r="K12" i="3" s="1"/>
  <c r="K28" i="1"/>
  <c r="K29" i="1"/>
  <c r="K30" i="1"/>
  <c r="K31" i="1"/>
  <c r="K32" i="1"/>
  <c r="K33" i="1"/>
  <c r="K34" i="1"/>
  <c r="K35" i="1"/>
  <c r="K36" i="1"/>
  <c r="K37" i="1"/>
  <c r="K38" i="1"/>
  <c r="K39" i="1"/>
  <c r="K17" i="3" s="1"/>
  <c r="K19" i="1"/>
  <c r="K22" i="1"/>
  <c r="K23" i="1"/>
  <c r="D3" i="3"/>
  <c r="B3" i="3"/>
  <c r="D2" i="3"/>
  <c r="B2" i="3"/>
  <c r="B1" i="3"/>
  <c r="B6" i="3"/>
  <c r="C6" i="3"/>
  <c r="D6" i="3"/>
  <c r="E6" i="3"/>
  <c r="F6" i="3"/>
  <c r="G6" i="3"/>
  <c r="H6" i="3"/>
  <c r="I6" i="3"/>
  <c r="J6" i="3"/>
  <c r="B7" i="3"/>
  <c r="C7" i="3"/>
  <c r="D7" i="3"/>
  <c r="E7" i="3"/>
  <c r="F7" i="3"/>
  <c r="G7" i="3"/>
  <c r="H7" i="3"/>
  <c r="I7" i="3"/>
  <c r="J7" i="3"/>
  <c r="K7" i="3"/>
  <c r="B8" i="3"/>
  <c r="C8" i="3"/>
  <c r="D8" i="3"/>
  <c r="E8" i="3"/>
  <c r="F8" i="3"/>
  <c r="H8" i="3"/>
  <c r="I8" i="3"/>
  <c r="J8" i="3"/>
  <c r="K8" i="3"/>
  <c r="B9" i="3"/>
  <c r="C9" i="3"/>
  <c r="D9" i="3"/>
  <c r="E9" i="3"/>
  <c r="F9" i="3"/>
  <c r="G9" i="3"/>
  <c r="H9" i="3"/>
  <c r="I9" i="3"/>
  <c r="J9" i="3"/>
  <c r="K9" i="3"/>
  <c r="B10" i="3"/>
  <c r="C10" i="3"/>
  <c r="D10" i="3"/>
  <c r="E10" i="3"/>
  <c r="F10" i="3"/>
  <c r="G10" i="3"/>
  <c r="H10" i="3"/>
  <c r="I10" i="3"/>
  <c r="J10" i="3"/>
  <c r="B11" i="3"/>
  <c r="C11" i="3"/>
  <c r="D11" i="3"/>
  <c r="E11" i="3"/>
  <c r="F11" i="3"/>
  <c r="G11" i="3"/>
  <c r="H11" i="3"/>
  <c r="I11" i="3"/>
  <c r="J11" i="3"/>
  <c r="K11" i="3"/>
  <c r="B12" i="3"/>
  <c r="C12" i="3"/>
  <c r="D12" i="3"/>
  <c r="E12" i="3"/>
  <c r="F12" i="3"/>
  <c r="H12" i="3"/>
  <c r="I12" i="3"/>
  <c r="J12" i="3"/>
  <c r="B13" i="3"/>
  <c r="C13" i="3"/>
  <c r="D13" i="3"/>
  <c r="E13" i="3"/>
  <c r="F13" i="3"/>
  <c r="G13" i="3"/>
  <c r="H13" i="3"/>
  <c r="I13" i="3"/>
  <c r="J13" i="3"/>
  <c r="K13" i="3"/>
  <c r="B14" i="3"/>
  <c r="C14" i="3"/>
  <c r="D14" i="3"/>
  <c r="E14" i="3"/>
  <c r="F14" i="3"/>
  <c r="G14" i="3"/>
  <c r="H14" i="3"/>
  <c r="I14" i="3"/>
  <c r="J14" i="3"/>
  <c r="K14" i="3"/>
  <c r="B15" i="3"/>
  <c r="C15" i="3"/>
  <c r="D15" i="3"/>
  <c r="E15" i="3"/>
  <c r="H15" i="3"/>
  <c r="I15" i="3"/>
  <c r="J15" i="3"/>
  <c r="K15" i="3"/>
  <c r="B16" i="3"/>
  <c r="C16" i="3"/>
  <c r="D16" i="3"/>
  <c r="E16" i="3"/>
  <c r="H16" i="3"/>
  <c r="I16" i="3"/>
  <c r="J16" i="3"/>
  <c r="B17" i="3"/>
  <c r="C17" i="3"/>
  <c r="D17" i="3"/>
  <c r="E17" i="3"/>
  <c r="H17" i="3"/>
  <c r="I17" i="3"/>
  <c r="J17" i="3"/>
  <c r="B18" i="3"/>
  <c r="C18" i="3"/>
  <c r="E18" i="3"/>
  <c r="I18" i="3"/>
  <c r="C5" i="3"/>
  <c r="E5" i="3"/>
  <c r="F5" i="3"/>
  <c r="G5" i="3"/>
  <c r="H5" i="3"/>
  <c r="I5" i="3"/>
  <c r="J5" i="3"/>
  <c r="B5" i="3"/>
  <c r="B19" i="3"/>
  <c r="C19" i="3" s="1"/>
  <c r="D19" i="3" s="1"/>
  <c r="E19" i="3" s="1"/>
  <c r="F19" i="3" s="1"/>
  <c r="G19" i="3" s="1"/>
  <c r="H19" i="3" s="1"/>
  <c r="I19" i="3" s="1"/>
  <c r="J19" i="3" s="1"/>
  <c r="K19" i="3" s="1"/>
  <c r="B20" i="3"/>
  <c r="C20" i="3" s="1"/>
  <c r="D20" i="3" s="1"/>
  <c r="E20" i="3" s="1"/>
  <c r="F20" i="3" s="1"/>
  <c r="G20" i="3" s="1"/>
  <c r="H20" i="3" s="1"/>
  <c r="I20" i="3" s="1"/>
  <c r="J20" i="3" s="1"/>
  <c r="K20" i="3" s="1"/>
  <c r="B21" i="3"/>
  <c r="C21" i="3" s="1"/>
  <c r="D21" i="3" s="1"/>
  <c r="E21" i="3" s="1"/>
  <c r="F21" i="3" s="1"/>
  <c r="G21" i="3" s="1"/>
  <c r="H21" i="3" s="1"/>
  <c r="I21" i="3" s="1"/>
  <c r="J21" i="3" s="1"/>
  <c r="K21" i="3" s="1"/>
  <c r="B22" i="3"/>
  <c r="C22" i="3" s="1"/>
  <c r="D22" i="3" s="1"/>
  <c r="E22" i="3" s="1"/>
  <c r="F22" i="3" s="1"/>
  <c r="G22" i="3" s="1"/>
  <c r="H22" i="3" s="1"/>
  <c r="I22" i="3" s="1"/>
  <c r="J22" i="3" s="1"/>
  <c r="K22" i="3" s="1"/>
  <c r="B23" i="3"/>
  <c r="C23" i="3" s="1"/>
  <c r="D23" i="3" s="1"/>
  <c r="E23" i="3" s="1"/>
  <c r="F23" i="3" s="1"/>
  <c r="G23" i="3" s="1"/>
  <c r="H23" i="3" s="1"/>
  <c r="I23" i="3" s="1"/>
  <c r="J23" i="3" s="1"/>
  <c r="K23" i="3" s="1"/>
  <c r="B24" i="3"/>
  <c r="C24" i="3" s="1"/>
  <c r="D24" i="3" s="1"/>
  <c r="E24" i="3" s="1"/>
  <c r="F24" i="3" s="1"/>
  <c r="G24" i="3" s="1"/>
  <c r="H24" i="3" s="1"/>
  <c r="I24" i="3" s="1"/>
  <c r="J24" i="3" s="1"/>
  <c r="K24" i="3" s="1"/>
  <c r="B25" i="3"/>
  <c r="C25" i="3" s="1"/>
  <c r="D25" i="3" s="1"/>
  <c r="E25" i="3" s="1"/>
  <c r="F25" i="3" s="1"/>
  <c r="G25" i="3" s="1"/>
  <c r="H25" i="3" s="1"/>
  <c r="I25" i="3" s="1"/>
  <c r="J25" i="3" s="1"/>
  <c r="K25" i="3" s="1"/>
  <c r="B26" i="3"/>
  <c r="C26" i="3" s="1"/>
  <c r="D26" i="3" s="1"/>
  <c r="E26" i="3" s="1"/>
  <c r="F26" i="3" s="1"/>
  <c r="G26" i="3" s="1"/>
  <c r="H26" i="3" s="1"/>
  <c r="I26" i="3" s="1"/>
  <c r="J26" i="3" s="1"/>
  <c r="K26" i="3" s="1"/>
  <c r="B27" i="3"/>
  <c r="C27" i="3" s="1"/>
  <c r="D27" i="3" s="1"/>
  <c r="E27" i="3" s="1"/>
  <c r="F27" i="3" s="1"/>
  <c r="G27" i="3" s="1"/>
  <c r="H27" i="3" s="1"/>
  <c r="I27" i="3" s="1"/>
  <c r="J27" i="3" s="1"/>
  <c r="K27" i="3" s="1"/>
  <c r="K16" i="3"/>
  <c r="K24" i="1"/>
  <c r="K10" i="3"/>
  <c r="K6" i="3"/>
  <c r="K40" i="1"/>
  <c r="K18" i="3" s="1"/>
  <c r="J40" i="1"/>
  <c r="J18" i="3" s="1"/>
  <c r="I40" i="1"/>
  <c r="H40" i="1"/>
  <c r="H18" i="3" s="1"/>
  <c r="G40" i="1"/>
  <c r="G18" i="3" s="1"/>
  <c r="F40" i="1"/>
  <c r="F18" i="3" s="1"/>
  <c r="E40" i="1"/>
  <c r="D40" i="1"/>
  <c r="D18" i="3" s="1"/>
  <c r="G19" i="1"/>
  <c r="G8" i="3" s="1"/>
  <c r="G20" i="1"/>
  <c r="G25" i="1"/>
  <c r="G27" i="1"/>
  <c r="G12" i="3" s="1"/>
  <c r="G39" i="1"/>
  <c r="G17" i="3" s="1"/>
  <c r="F39" i="1"/>
  <c r="F17" i="3" s="1"/>
  <c r="G38" i="1"/>
  <c r="G16" i="3" s="1"/>
  <c r="F38" i="1"/>
  <c r="F16" i="3" s="1"/>
  <c r="G37" i="1"/>
  <c r="G15" i="3" s="1"/>
  <c r="F37" i="1"/>
  <c r="F15" i="3" s="1"/>
  <c r="G32" i="1"/>
  <c r="F32" i="1"/>
  <c r="G31" i="1"/>
  <c r="F31" i="1"/>
  <c r="D36" i="1"/>
</calcChain>
</file>

<file path=xl/sharedStrings.xml><?xml version="1.0" encoding="utf-8"?>
<sst xmlns="http://schemas.openxmlformats.org/spreadsheetml/2006/main" count="347" uniqueCount="210">
  <si>
    <t>Waldbesitzer</t>
  </si>
  <si>
    <t xml:space="preserve">Los Nr. </t>
  </si>
  <si>
    <t>Käufer</t>
  </si>
  <si>
    <t>Länge</t>
  </si>
  <si>
    <t>Stärke</t>
  </si>
  <si>
    <t>Zopf</t>
  </si>
  <si>
    <t>Güte</t>
  </si>
  <si>
    <t>Vermessung</t>
  </si>
  <si>
    <t>Besonderes</t>
  </si>
  <si>
    <t>Gattersäger</t>
  </si>
  <si>
    <t xml:space="preserve">bis 21 m </t>
  </si>
  <si>
    <t>ab 4</t>
  </si>
  <si>
    <t>18 cm</t>
  </si>
  <si>
    <t>B/C/(D)</t>
  </si>
  <si>
    <t>Waldmaß</t>
  </si>
  <si>
    <t>bis 18 m</t>
  </si>
  <si>
    <t>Zumaß</t>
  </si>
  <si>
    <t>30 cm</t>
  </si>
  <si>
    <t>ab 3b</t>
  </si>
  <si>
    <t xml:space="preserve">B/C </t>
  </si>
  <si>
    <t>4,5 m + 5m, einzelne ab 3m</t>
  </si>
  <si>
    <t>10 cm</t>
  </si>
  <si>
    <t>45 cm</t>
  </si>
  <si>
    <t>Tf - C</t>
  </si>
  <si>
    <t xml:space="preserve">max. 5,3 m </t>
  </si>
  <si>
    <t>PZ - Werke</t>
  </si>
  <si>
    <t>10m - 21 m</t>
  </si>
  <si>
    <t>1b - 3b</t>
  </si>
  <si>
    <t>14 cm</t>
  </si>
  <si>
    <t>B/C</t>
  </si>
  <si>
    <t>Werksvermessung</t>
  </si>
  <si>
    <t>Sorte</t>
  </si>
  <si>
    <t>Sth</t>
  </si>
  <si>
    <t>SL</t>
  </si>
  <si>
    <t>ST</t>
  </si>
  <si>
    <t>SP</t>
  </si>
  <si>
    <t>20 cm</t>
  </si>
  <si>
    <t>C/D</t>
  </si>
  <si>
    <t>in Fokus als Güte D erfasse</t>
  </si>
  <si>
    <t>4m - 5m</t>
  </si>
  <si>
    <t>1b - 4</t>
  </si>
  <si>
    <t>15 cm</t>
  </si>
  <si>
    <t>Siat</t>
  </si>
  <si>
    <t>10m - 18 m</t>
  </si>
  <si>
    <t>1b - 3b ( 4 )</t>
  </si>
  <si>
    <t>in Fokus als Güte C erfassen</t>
  </si>
  <si>
    <t>Keller - Holz</t>
  </si>
  <si>
    <t xml:space="preserve">2,4 m </t>
  </si>
  <si>
    <t>St</t>
  </si>
  <si>
    <t>1b - 6</t>
  </si>
  <si>
    <t>B/C ( D )</t>
  </si>
  <si>
    <t>TTW</t>
  </si>
  <si>
    <t xml:space="preserve">3 m </t>
  </si>
  <si>
    <t>1b - 3a</t>
  </si>
  <si>
    <t>14 cm - max. 34 cm</t>
  </si>
  <si>
    <t>34 - 55 cm</t>
  </si>
  <si>
    <t>4m</t>
  </si>
  <si>
    <t>3a - 5</t>
  </si>
  <si>
    <t>Dinesen</t>
  </si>
  <si>
    <t>ab 4,2 m in 40 cm Schritten</t>
  </si>
  <si>
    <t>Douglasie Erdstämme</t>
  </si>
  <si>
    <t>Fi/Ta -  Stammholz</t>
  </si>
  <si>
    <t>Fi/Ta - Erdstämme</t>
  </si>
  <si>
    <t>Baumart / Sorte</t>
  </si>
  <si>
    <t>Nadelholz - Palette</t>
  </si>
  <si>
    <t>Fi/Ta PZ</t>
  </si>
  <si>
    <t>Douglasie - Stammholz</t>
  </si>
  <si>
    <t>Fi/Ta PZ kurz</t>
  </si>
  <si>
    <t>Douglasie Kurzholz</t>
  </si>
  <si>
    <t>IL</t>
  </si>
  <si>
    <t>Fi/Ta Schleifholz</t>
  </si>
  <si>
    <t>Stora Enso</t>
  </si>
  <si>
    <t>kranl. 3 - 6 m, lang ab 8m</t>
  </si>
  <si>
    <t>8 cm</t>
  </si>
  <si>
    <t>N/F</t>
  </si>
  <si>
    <t>nach T - atro</t>
  </si>
  <si>
    <t>Fi/TA Zellstoffholz</t>
  </si>
  <si>
    <t>ProNaro</t>
  </si>
  <si>
    <t xml:space="preserve">3 - 5,5 m </t>
  </si>
  <si>
    <t>F/K</t>
  </si>
  <si>
    <t>Brennholz lang</t>
  </si>
  <si>
    <t>Buche - Industrieholz</t>
  </si>
  <si>
    <t>N/F/K</t>
  </si>
  <si>
    <t>Il</t>
  </si>
  <si>
    <t>Esche (Ahorn) Industrieholz</t>
  </si>
  <si>
    <t>dunkles Hartholz</t>
  </si>
  <si>
    <t>Roquette</t>
  </si>
  <si>
    <t>HR</t>
  </si>
  <si>
    <t>Hackholz</t>
  </si>
  <si>
    <t>Los</t>
  </si>
  <si>
    <t>Sortiment</t>
  </si>
  <si>
    <t>TF/A ( B )</t>
  </si>
  <si>
    <t>gelb hinterlegt Felder füllen sich automatisch</t>
  </si>
  <si>
    <t>Selbstwerbung über Waldservice Ortenau</t>
  </si>
  <si>
    <t>laufende Nr.</t>
  </si>
  <si>
    <t>Revierleiter</t>
  </si>
  <si>
    <t>RevierNr.</t>
  </si>
  <si>
    <t>WaldbesitzerNr:</t>
  </si>
  <si>
    <t>SW-Vertrag Nr.</t>
  </si>
  <si>
    <t>vorauss. Holzmasse</t>
  </si>
  <si>
    <t>Aufarbeitungskosten:</t>
  </si>
  <si>
    <t>Beginn</t>
  </si>
  <si>
    <t>Ende</t>
  </si>
  <si>
    <t>Abrechnung direkt oder über FBG</t>
  </si>
  <si>
    <t>Bemerkungen</t>
  </si>
  <si>
    <t>örtl. Säger</t>
  </si>
  <si>
    <t>ab 3 m</t>
  </si>
  <si>
    <t>4 - 6</t>
  </si>
  <si>
    <t>38 cm</t>
  </si>
  <si>
    <t>Buche Stammholz</t>
  </si>
  <si>
    <t>Pollmeier</t>
  </si>
  <si>
    <t>2,5m/3,1m/3,4m/5,1m/ ab 5,7 m</t>
  </si>
  <si>
    <t>3b - 6</t>
  </si>
  <si>
    <t>35 cm</t>
  </si>
  <si>
    <t>B/C/D</t>
  </si>
  <si>
    <t>Eiche Stammholz</t>
  </si>
  <si>
    <t>ab 3m</t>
  </si>
  <si>
    <t>3a - 6</t>
  </si>
  <si>
    <t xml:space="preserve">ab 4m </t>
  </si>
  <si>
    <t>ab 2a</t>
  </si>
  <si>
    <t>Unternehmer</t>
  </si>
  <si>
    <t>zusatzinfo</t>
  </si>
  <si>
    <t xml:space="preserve">Waldservice Ortenau eG </t>
  </si>
  <si>
    <t>Stand</t>
  </si>
  <si>
    <t>Arbeitsgruppe</t>
  </si>
  <si>
    <t>Maschinen</t>
  </si>
  <si>
    <t>Hiebsfläche</t>
  </si>
  <si>
    <t>Gemarkung</t>
  </si>
  <si>
    <t>Abteilung</t>
  </si>
  <si>
    <t>Holzarten</t>
  </si>
  <si>
    <t>Fi/Ta, Bu,</t>
  </si>
  <si>
    <t>Masse</t>
  </si>
  <si>
    <t>Massnahme</t>
  </si>
  <si>
    <t>Lagerung</t>
  </si>
  <si>
    <t>Arbeitsverfahren</t>
  </si>
  <si>
    <t xml:space="preserve">motormanuelles Aufarbeitung von Holz , </t>
  </si>
  <si>
    <t>2 - 3 Mann und Rückeschlepper,</t>
  </si>
  <si>
    <t>Ausweicharbeiten</t>
  </si>
  <si>
    <t>Schlagraum/DF</t>
  </si>
  <si>
    <t>Kronenholz wenn möglich als Häckselholz aufsetzen</t>
  </si>
  <si>
    <t>Arbeitsbeginn</t>
  </si>
  <si>
    <t>Arbeitszeiten</t>
  </si>
  <si>
    <t>Fertigstellung</t>
  </si>
  <si>
    <t>(flexibilisiert)</t>
  </si>
  <si>
    <t>16.30</t>
  </si>
  <si>
    <t>Entlohnung</t>
  </si>
  <si>
    <t>Nebenarbeiten</t>
  </si>
  <si>
    <t xml:space="preserve">Wege Böschungen und Gräben werden von Reisig geräumt, ebenso Dolen, </t>
  </si>
  <si>
    <t>Schlechtwetter-</t>
  </si>
  <si>
    <t>arbeiten</t>
  </si>
  <si>
    <t>Wegsperrung</t>
  </si>
  <si>
    <t>Fahr - und Maschinenwege sperren</t>
  </si>
  <si>
    <t>Gefährdungs-</t>
  </si>
  <si>
    <t>eingeschränkte Sicht durch Naturverjüngung:</t>
  </si>
  <si>
    <t>Wege sperren</t>
  </si>
  <si>
    <t>beurteilung</t>
  </si>
  <si>
    <t xml:space="preserve"> Abstände einhalten, Rückweiche freimachen</t>
  </si>
  <si>
    <t>Unfallverhütung</t>
  </si>
  <si>
    <t>Persönliche Schutzausrüstung, Telefon im Schutzwagen oder am Mann</t>
  </si>
  <si>
    <t>Rückeschlepper im integrierten Verfahren</t>
  </si>
  <si>
    <t>Telefonnummern</t>
  </si>
  <si>
    <t>WSO</t>
  </si>
  <si>
    <t>07803 - 966031</t>
  </si>
  <si>
    <t>Telefonnummer Pfundstein</t>
  </si>
  <si>
    <t>07803-96600</t>
  </si>
  <si>
    <t>Rettungsleitstelle</t>
  </si>
  <si>
    <t>Notruf 112</t>
  </si>
  <si>
    <t>Treffpunkt Krankenwagen</t>
  </si>
  <si>
    <t>Rettungspunkt nach Rettungskarte</t>
  </si>
  <si>
    <t>Hubschrauberlandeplatz</t>
  </si>
  <si>
    <t>Sonstiges</t>
  </si>
  <si>
    <t>Hieb Nr. :</t>
  </si>
  <si>
    <t xml:space="preserve">Arbeitsauftrag - Holzernte - </t>
  </si>
  <si>
    <t>Rohdaten nur in diesem Blatt ändern</t>
  </si>
  <si>
    <t>Weber / Pfeiffle</t>
  </si>
  <si>
    <t>Palette kurz schwach</t>
  </si>
  <si>
    <t>Paletten kurz Gattersäger</t>
  </si>
  <si>
    <t>Palette lang</t>
  </si>
  <si>
    <t>2,4 / 3,6 / 4,8</t>
  </si>
  <si>
    <t>8 m bis 21 m</t>
  </si>
  <si>
    <t>2,4 ab 25 cm Zopf</t>
  </si>
  <si>
    <t>Erstämme abtrennen</t>
  </si>
  <si>
    <t>Kiefer / Lärche-Stammholz</t>
  </si>
  <si>
    <t>Buntlaubholz</t>
  </si>
  <si>
    <t>21 cm</t>
  </si>
  <si>
    <t>3a - 7</t>
  </si>
  <si>
    <t>31 cm</t>
  </si>
  <si>
    <t>Bl</t>
  </si>
  <si>
    <t>Brennholzkunden</t>
  </si>
  <si>
    <t>3 bis 21 m</t>
  </si>
  <si>
    <t>3 ha</t>
  </si>
  <si>
    <t>Josef Nolle</t>
  </si>
  <si>
    <t>0162/2535726</t>
  </si>
  <si>
    <t>Nolle</t>
  </si>
  <si>
    <t>Datum</t>
  </si>
  <si>
    <t>Unterschrift</t>
  </si>
  <si>
    <t>RL</t>
  </si>
  <si>
    <t>Wa</t>
  </si>
  <si>
    <t>ab 1 b</t>
  </si>
  <si>
    <t>Waldmaß / repräsentativ</t>
  </si>
  <si>
    <t>Holi</t>
  </si>
  <si>
    <t>Rettungskette Sicherstellen</t>
  </si>
  <si>
    <t xml:space="preserve">C / D </t>
  </si>
  <si>
    <t>Durchforstung im PW Bermersbach</t>
  </si>
  <si>
    <t>unterer Dornbuschweg</t>
  </si>
  <si>
    <t>LaubBrl an Maschinenwegen</t>
  </si>
  <si>
    <t>19 cm</t>
  </si>
  <si>
    <t>2,4 / 3,6 / 4,8 oder 4m, 4,5m 5m</t>
  </si>
  <si>
    <t>ab 3a</t>
  </si>
  <si>
    <t>Echtle, Fehrenbacher 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</si>
</sst>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7" x14ac:knownFonts="1">
    <font>
      <sz val="11"/>
      <color theme="1"/>
      <name val="Arial"/>
      <family val="2"/>
    </font>
    <font>
      <sz val="10"/>
      <name val="Helv"/>
    </font>
    <font>
      <sz val="11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0"/>
      <name val="Tahoma"/>
      <family val="2"/>
    </font>
    <font>
      <b/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3">
    <xf numFmtId="0" fontId="0" fillId="0" borderId="0" xfId="0"/>
    <xf numFmtId="16" fontId="0" fillId="0" borderId="0" xfId="0" applyNumberFormat="1"/>
    <xf numFmtId="0" fontId="0" fillId="0" borderId="2" xfId="0" applyBorder="1"/>
    <xf numFmtId="1" fontId="2" fillId="2" borderId="2" xfId="1" applyNumberFormat="1" applyFont="1" applyFill="1" applyBorder="1"/>
    <xf numFmtId="0" fontId="0" fillId="0" borderId="0" xfId="0" applyAlignment="1">
      <alignment horizontal="center"/>
    </xf>
    <xf numFmtId="49" fontId="0" fillId="0" borderId="0" xfId="0" applyNumberFormat="1"/>
    <xf numFmtId="1" fontId="2" fillId="2" borderId="2" xfId="1" applyNumberFormat="1" applyFont="1" applyFill="1" applyBorder="1" applyAlignment="1">
      <alignment horizontal="center"/>
    </xf>
    <xf numFmtId="14" fontId="2" fillId="2" borderId="2" xfId="1" applyNumberFormat="1" applyFont="1" applyFill="1" applyBorder="1" applyAlignment="1">
      <alignment horizontal="center"/>
    </xf>
    <xf numFmtId="0" fontId="3" fillId="3" borderId="6" xfId="2" applyFill="1" applyBorder="1"/>
    <xf numFmtId="0" fontId="3" fillId="0" borderId="0" xfId="2"/>
    <xf numFmtId="14" fontId="7" fillId="3" borderId="11" xfId="2" applyNumberFormat="1" applyFont="1" applyFill="1" applyBorder="1" applyAlignment="1">
      <alignment horizontal="center"/>
    </xf>
    <xf numFmtId="0" fontId="4" fillId="4" borderId="4" xfId="2" applyFont="1" applyFill="1" applyBorder="1"/>
    <xf numFmtId="0" fontId="4" fillId="4" borderId="8" xfId="2" applyFont="1" applyFill="1" applyBorder="1"/>
    <xf numFmtId="0" fontId="8" fillId="0" borderId="10" xfId="2" applyFont="1" applyBorder="1"/>
    <xf numFmtId="0" fontId="3" fillId="0" borderId="11" xfId="2" applyBorder="1"/>
    <xf numFmtId="0" fontId="4" fillId="4" borderId="3" xfId="2" applyFont="1" applyFill="1" applyBorder="1"/>
    <xf numFmtId="0" fontId="8" fillId="0" borderId="4" xfId="2" applyFont="1" applyBorder="1"/>
    <xf numFmtId="0" fontId="3" fillId="0" borderId="6" xfId="2" applyBorder="1"/>
    <xf numFmtId="0" fontId="9" fillId="0" borderId="3" xfId="2" applyFont="1" applyBorder="1" applyAlignment="1">
      <alignment horizontal="left"/>
    </xf>
    <xf numFmtId="0" fontId="3" fillId="0" borderId="0" xfId="2" applyBorder="1" applyAlignment="1">
      <alignment horizontal="center"/>
    </xf>
    <xf numFmtId="0" fontId="3" fillId="0" borderId="7" xfId="2" applyBorder="1" applyAlignment="1">
      <alignment horizontal="center"/>
    </xf>
    <xf numFmtId="0" fontId="10" fillId="4" borderId="13" xfId="2" applyFont="1" applyFill="1" applyBorder="1"/>
    <xf numFmtId="0" fontId="10" fillId="4" borderId="1" xfId="2" applyFont="1" applyFill="1" applyBorder="1"/>
    <xf numFmtId="0" fontId="11" fillId="0" borderId="0" xfId="2" applyFont="1" applyBorder="1"/>
    <xf numFmtId="0" fontId="3" fillId="0" borderId="7" xfId="2" applyBorder="1"/>
    <xf numFmtId="0" fontId="4" fillId="4" borderId="14" xfId="2" applyFont="1" applyFill="1" applyBorder="1"/>
    <xf numFmtId="0" fontId="10" fillId="4" borderId="14" xfId="2" applyFont="1" applyFill="1" applyBorder="1"/>
    <xf numFmtId="0" fontId="3" fillId="0" borderId="5" xfId="2" applyBorder="1"/>
    <xf numFmtId="0" fontId="3" fillId="0" borderId="3" xfId="2" applyBorder="1"/>
    <xf numFmtId="0" fontId="3" fillId="0" borderId="0" xfId="2" applyBorder="1"/>
    <xf numFmtId="0" fontId="3" fillId="0" borderId="8" xfId="2" applyBorder="1"/>
    <xf numFmtId="0" fontId="3" fillId="0" borderId="9" xfId="2" applyBorder="1"/>
    <xf numFmtId="0" fontId="3" fillId="0" borderId="12" xfId="2" applyBorder="1"/>
    <xf numFmtId="0" fontId="4" fillId="4" borderId="13" xfId="2" applyFont="1" applyFill="1" applyBorder="1"/>
    <xf numFmtId="0" fontId="13" fillId="0" borderId="5" xfId="2" applyFont="1" applyBorder="1"/>
    <xf numFmtId="0" fontId="4" fillId="4" borderId="1" xfId="2" applyFont="1" applyFill="1" applyBorder="1"/>
    <xf numFmtId="0" fontId="12" fillId="0" borderId="0" xfId="2" applyFont="1" applyFill="1" applyBorder="1"/>
    <xf numFmtId="0" fontId="12" fillId="0" borderId="8" xfId="2" applyFont="1" applyBorder="1"/>
    <xf numFmtId="0" fontId="10" fillId="0" borderId="0" xfId="2" applyFont="1"/>
    <xf numFmtId="0" fontId="7" fillId="0" borderId="5" xfId="2" applyFont="1" applyBorder="1" applyAlignment="1">
      <alignment horizontal="right"/>
    </xf>
    <xf numFmtId="164" fontId="3" fillId="0" borderId="12" xfId="2" applyNumberFormat="1" applyBorder="1" applyAlignment="1">
      <alignment horizontal="center"/>
    </xf>
    <xf numFmtId="14" fontId="3" fillId="0" borderId="9" xfId="2" applyNumberFormat="1" applyBorder="1" applyAlignment="1">
      <alignment horizontal="center"/>
    </xf>
    <xf numFmtId="0" fontId="7" fillId="0" borderId="9" xfId="2" applyFont="1" applyBorder="1" applyAlignment="1">
      <alignment horizontal="right"/>
    </xf>
    <xf numFmtId="20" fontId="3" fillId="0" borderId="12" xfId="2" applyNumberFormat="1" applyBorder="1" applyAlignment="1">
      <alignment horizontal="center"/>
    </xf>
    <xf numFmtId="14" fontId="3" fillId="0" borderId="0" xfId="2" applyNumberFormat="1" applyBorder="1"/>
    <xf numFmtId="0" fontId="6" fillId="0" borderId="0" xfId="2" applyFont="1" applyBorder="1" applyAlignment="1">
      <alignment horizontal="center"/>
    </xf>
    <xf numFmtId="0" fontId="10" fillId="0" borderId="8" xfId="2" applyFont="1" applyBorder="1"/>
    <xf numFmtId="0" fontId="3" fillId="0" borderId="4" xfId="2" applyBorder="1"/>
    <xf numFmtId="0" fontId="3" fillId="0" borderId="0" xfId="2" applyFill="1" applyBorder="1"/>
    <xf numFmtId="0" fontId="7" fillId="0" borderId="0" xfId="2" applyFont="1" applyFill="1" applyBorder="1"/>
    <xf numFmtId="0" fontId="7" fillId="0" borderId="9" xfId="2" applyFont="1" applyBorder="1"/>
    <xf numFmtId="0" fontId="3" fillId="0" borderId="5" xfId="2" applyFill="1" applyBorder="1"/>
    <xf numFmtId="0" fontId="9" fillId="0" borderId="5" xfId="2" applyFont="1" applyBorder="1"/>
    <xf numFmtId="0" fontId="3" fillId="0" borderId="9" xfId="2" applyFill="1" applyBorder="1"/>
    <xf numFmtId="0" fontId="3" fillId="0" borderId="9" xfId="2" applyBorder="1" applyAlignment="1">
      <alignment wrapText="1"/>
    </xf>
    <xf numFmtId="49" fontId="3" fillId="0" borderId="9" xfId="2" applyNumberFormat="1" applyBorder="1" applyAlignment="1">
      <alignment horizontal="center" wrapText="1"/>
    </xf>
    <xf numFmtId="0" fontId="8" fillId="3" borderId="4" xfId="2" applyFont="1" applyFill="1" applyBorder="1"/>
    <xf numFmtId="0" fontId="8" fillId="3" borderId="5" xfId="2" applyFont="1" applyFill="1" applyBorder="1"/>
    <xf numFmtId="0" fontId="8" fillId="3" borderId="6" xfId="2" applyFont="1" applyFill="1" applyBorder="1"/>
    <xf numFmtId="0" fontId="8" fillId="3" borderId="3" xfId="2" applyFont="1" applyFill="1" applyBorder="1"/>
    <xf numFmtId="0" fontId="8" fillId="3" borderId="0" xfId="2" applyFont="1" applyFill="1" applyBorder="1"/>
    <xf numFmtId="0" fontId="14" fillId="3" borderId="0" xfId="2" applyFont="1" applyFill="1" applyBorder="1"/>
    <xf numFmtId="0" fontId="8" fillId="3" borderId="7" xfId="2" applyFont="1" applyFill="1" applyBorder="1"/>
    <xf numFmtId="0" fontId="8" fillId="3" borderId="8" xfId="2" applyFont="1" applyFill="1" applyBorder="1"/>
    <xf numFmtId="0" fontId="8" fillId="3" borderId="9" xfId="2" applyFont="1" applyFill="1" applyBorder="1"/>
    <xf numFmtId="0" fontId="14" fillId="3" borderId="9" xfId="2" applyFont="1" applyFill="1" applyBorder="1"/>
    <xf numFmtId="0" fontId="14" fillId="3" borderId="12" xfId="2" applyFont="1" applyFill="1" applyBorder="1"/>
    <xf numFmtId="0" fontId="8" fillId="0" borderId="15" xfId="2" applyFont="1" applyFill="1" applyBorder="1" applyAlignment="1">
      <alignment wrapText="1"/>
    </xf>
    <xf numFmtId="0" fontId="15" fillId="0" borderId="16" xfId="2" applyFont="1" applyFill="1" applyBorder="1" applyAlignment="1">
      <alignment horizontal="center"/>
    </xf>
    <xf numFmtId="0" fontId="7" fillId="0" borderId="17" xfId="2" applyFont="1" applyFill="1" applyBorder="1"/>
    <xf numFmtId="0" fontId="8" fillId="0" borderId="18" xfId="2" applyFont="1" applyFill="1" applyBorder="1"/>
    <xf numFmtId="0" fontId="4" fillId="4" borderId="13" xfId="2" applyFont="1" applyFill="1" applyBorder="1" applyAlignment="1">
      <alignment horizontal="left"/>
    </xf>
    <xf numFmtId="0" fontId="4" fillId="0" borderId="0" xfId="2" applyFont="1"/>
    <xf numFmtId="0" fontId="4" fillId="0" borderId="4" xfId="2" applyFont="1" applyFill="1" applyBorder="1"/>
    <xf numFmtId="0" fontId="5" fillId="0" borderId="5" xfId="2" applyFont="1" applyFill="1" applyBorder="1"/>
    <xf numFmtId="0" fontId="6" fillId="3" borderId="0" xfId="2" applyFont="1" applyFill="1" applyBorder="1" applyAlignment="1">
      <alignment horizontal="left"/>
    </xf>
    <xf numFmtId="0" fontId="6" fillId="0" borderId="3" xfId="2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6" fillId="0" borderId="7" xfId="2" applyFont="1" applyFill="1" applyBorder="1" applyAlignment="1">
      <alignment horizontal="left"/>
    </xf>
    <xf numFmtId="0" fontId="4" fillId="0" borderId="8" xfId="2" applyFont="1" applyFill="1" applyBorder="1"/>
    <xf numFmtId="0" fontId="7" fillId="0" borderId="10" xfId="2" applyFont="1" applyFill="1" applyBorder="1" applyAlignment="1">
      <alignment horizontal="right"/>
    </xf>
    <xf numFmtId="14" fontId="7" fillId="3" borderId="11" xfId="2" applyNumberFormat="1" applyFont="1" applyFill="1" applyBorder="1" applyAlignment="1">
      <alignment horizontal="left"/>
    </xf>
    <xf numFmtId="0" fontId="0" fillId="2" borderId="0" xfId="0" applyFill="1"/>
    <xf numFmtId="0" fontId="16" fillId="2" borderId="0" xfId="0" applyFont="1" applyFill="1"/>
    <xf numFmtId="0" fontId="2" fillId="0" borderId="3" xfId="2" applyFont="1" applyBorder="1" applyAlignment="1">
      <alignment wrapText="1"/>
    </xf>
    <xf numFmtId="0" fontId="2" fillId="0" borderId="7" xfId="2" applyFont="1" applyBorder="1" applyAlignment="1">
      <alignment wrapText="1"/>
    </xf>
    <xf numFmtId="0" fontId="3" fillId="0" borderId="4" xfId="2" applyFont="1" applyBorder="1"/>
    <xf numFmtId="14" fontId="0" fillId="0" borderId="0" xfId="0" applyNumberFormat="1"/>
    <xf numFmtId="1" fontId="2" fillId="2" borderId="2" xfId="1" applyNumberFormat="1" applyFont="1" applyFill="1" applyBorder="1" applyAlignment="1">
      <alignment horizontal="center" wrapText="1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9" fontId="7" fillId="3" borderId="11" xfId="2" applyNumberFormat="1" applyFont="1" applyFill="1" applyBorder="1" applyAlignment="1">
      <alignment horizontal="left"/>
    </xf>
    <xf numFmtId="0" fontId="0" fillId="0" borderId="8" xfId="0" applyBorder="1" applyAlignment="1"/>
    <xf numFmtId="0" fontId="0" fillId="0" borderId="9" xfId="0" applyBorder="1" applyAlignment="1"/>
    <xf numFmtId="0" fontId="0" fillId="0" borderId="3" xfId="0" applyBorder="1" applyAlignment="1"/>
    <xf numFmtId="0" fontId="0" fillId="0" borderId="0" xfId="0" applyBorder="1" applyAlignment="1"/>
    <xf numFmtId="0" fontId="0" fillId="0" borderId="3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/>
    <xf numFmtId="1" fontId="2" fillId="2" borderId="3" xfId="1" applyNumberFormat="1" applyFont="1" applyFill="1" applyBorder="1" applyAlignment="1">
      <alignment horizontal="center"/>
    </xf>
    <xf numFmtId="1" fontId="2" fillId="2" borderId="0" xfId="1" applyNumberFormat="1" applyFont="1" applyFill="1" applyBorder="1" applyAlignment="1">
      <alignment horizontal="center"/>
    </xf>
    <xf numFmtId="0" fontId="3" fillId="0" borderId="8" xfId="2" applyBorder="1" applyAlignment="1">
      <alignment horizontal="left"/>
    </xf>
    <xf numFmtId="0" fontId="3" fillId="0" borderId="9" xfId="2" applyBorder="1" applyAlignment="1">
      <alignment horizontal="left"/>
    </xf>
    <xf numFmtId="0" fontId="3" fillId="0" borderId="12" xfId="2" applyBorder="1" applyAlignment="1">
      <alignment horizontal="left"/>
    </xf>
    <xf numFmtId="0" fontId="2" fillId="0" borderId="4" xfId="2" applyFont="1" applyBorder="1" applyAlignment="1">
      <alignment horizontal="center" wrapText="1"/>
    </xf>
    <xf numFmtId="0" fontId="2" fillId="0" borderId="6" xfId="2" applyFont="1" applyBorder="1" applyAlignment="1">
      <alignment horizontal="center" wrapText="1"/>
    </xf>
    <xf numFmtId="0" fontId="2" fillId="0" borderId="3" xfId="2" applyFont="1" applyBorder="1" applyAlignment="1">
      <alignment horizontal="center" wrapText="1"/>
    </xf>
    <xf numFmtId="0" fontId="2" fillId="0" borderId="7" xfId="2" applyFont="1" applyBorder="1" applyAlignment="1">
      <alignment horizontal="center" wrapText="1"/>
    </xf>
    <xf numFmtId="0" fontId="3" fillId="0" borderId="0" xfId="2" applyBorder="1" applyAlignment="1">
      <alignment horizontal="center"/>
    </xf>
    <xf numFmtId="16" fontId="7" fillId="0" borderId="3" xfId="2" applyNumberFormat="1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6" fillId="2" borderId="8" xfId="2" applyFont="1" applyFill="1" applyBorder="1" applyAlignment="1">
      <alignment horizontal="center" wrapText="1"/>
    </xf>
    <xf numFmtId="0" fontId="6" fillId="2" borderId="12" xfId="2" applyFont="1" applyFill="1" applyBorder="1" applyAlignment="1">
      <alignment horizontal="center" wrapText="1"/>
    </xf>
    <xf numFmtId="0" fontId="12" fillId="0" borderId="5" xfId="2" applyFont="1" applyBorder="1" applyAlignment="1">
      <alignment vertical="center" wrapText="1"/>
    </xf>
    <xf numFmtId="0" fontId="3" fillId="0" borderId="6" xfId="2" applyBorder="1" applyAlignment="1">
      <alignment vertical="center" wrapText="1"/>
    </xf>
    <xf numFmtId="0" fontId="3" fillId="0" borderId="5" xfId="2" applyFont="1" applyBorder="1" applyAlignment="1">
      <alignment vertical="center" wrapText="1"/>
    </xf>
  </cellXfs>
  <cellStyles count="3">
    <cellStyle name="Standard" xfId="0" builtinId="0"/>
    <cellStyle name="Standard 2" xfId="2"/>
    <cellStyle name="Standard_FBG Buchführun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>
      <selection activeCell="D19" sqref="D19"/>
    </sheetView>
  </sheetViews>
  <sheetFormatPr baseColWidth="10" defaultRowHeight="13.8" x14ac:dyDescent="0.25"/>
  <cols>
    <col min="1" max="1" width="7.59765625" customWidth="1"/>
    <col min="3" max="3" width="22.59765625" customWidth="1"/>
    <col min="4" max="4" width="21.69921875" customWidth="1"/>
    <col min="5" max="5" width="25.69921875" customWidth="1"/>
    <col min="8" max="8" width="18.19921875" customWidth="1"/>
    <col min="10" max="10" width="15.8984375" customWidth="1"/>
  </cols>
  <sheetData>
    <row r="1" spans="1:12" ht="13.95" x14ac:dyDescent="0.25">
      <c r="A1" s="101" t="s">
        <v>94</v>
      </c>
      <c r="B1" s="102"/>
      <c r="C1" s="89"/>
    </row>
    <row r="2" spans="1:12" ht="13.95" x14ac:dyDescent="0.25">
      <c r="A2" s="97" t="s">
        <v>96</v>
      </c>
      <c r="B2" s="98"/>
      <c r="C2" s="90"/>
    </row>
    <row r="3" spans="1:12" ht="13.95" x14ac:dyDescent="0.25">
      <c r="A3" s="97" t="s">
        <v>97</v>
      </c>
      <c r="B3" s="98"/>
      <c r="C3" s="90"/>
    </row>
    <row r="4" spans="1:12" ht="13.95" x14ac:dyDescent="0.25">
      <c r="A4" s="97" t="s">
        <v>98</v>
      </c>
      <c r="B4" s="98"/>
      <c r="C4" s="90"/>
    </row>
    <row r="5" spans="1:12" ht="13.95" x14ac:dyDescent="0.25">
      <c r="A5" s="97" t="s">
        <v>95</v>
      </c>
      <c r="B5" s="98"/>
      <c r="C5" s="90"/>
    </row>
    <row r="6" spans="1:12" ht="21.75" customHeight="1" x14ac:dyDescent="0.4">
      <c r="A6" s="97" t="s">
        <v>0</v>
      </c>
      <c r="B6" s="98"/>
      <c r="C6" s="90"/>
      <c r="E6" s="83" t="s">
        <v>173</v>
      </c>
      <c r="F6" s="82"/>
      <c r="G6" s="82"/>
      <c r="H6" s="82"/>
    </row>
    <row r="7" spans="1:12" ht="13.95" x14ac:dyDescent="0.25">
      <c r="A7" s="97" t="s">
        <v>99</v>
      </c>
      <c r="B7" s="98"/>
      <c r="C7" s="90"/>
    </row>
    <row r="8" spans="1:12" ht="13.95" x14ac:dyDescent="0.25">
      <c r="A8" s="97" t="s">
        <v>120</v>
      </c>
      <c r="B8" s="98"/>
      <c r="C8" s="90"/>
    </row>
    <row r="9" spans="1:12" ht="13.95" x14ac:dyDescent="0.25">
      <c r="A9" s="97" t="s">
        <v>101</v>
      </c>
      <c r="B9" s="98"/>
      <c r="C9" s="91"/>
    </row>
    <row r="10" spans="1:12" ht="13.95" x14ac:dyDescent="0.25">
      <c r="A10" s="97" t="s">
        <v>102</v>
      </c>
      <c r="B10" s="98"/>
      <c r="C10" s="91"/>
    </row>
    <row r="11" spans="1:12" ht="13.95" x14ac:dyDescent="0.25">
      <c r="A11" s="97" t="s">
        <v>100</v>
      </c>
      <c r="B11" s="98"/>
      <c r="C11" s="92"/>
    </row>
    <row r="12" spans="1:12" ht="31.5" customHeight="1" x14ac:dyDescent="0.25">
      <c r="A12" s="99" t="s">
        <v>103</v>
      </c>
      <c r="B12" s="100"/>
      <c r="C12" s="90"/>
    </row>
    <row r="13" spans="1:12" ht="13.95" x14ac:dyDescent="0.25">
      <c r="A13" s="95" t="s">
        <v>104</v>
      </c>
      <c r="B13" s="96"/>
      <c r="C13" s="93" t="str">
        <f>""</f>
        <v/>
      </c>
    </row>
    <row r="15" spans="1:12" x14ac:dyDescent="0.25">
      <c r="A15" t="s">
        <v>1</v>
      </c>
      <c r="B15" t="s">
        <v>31</v>
      </c>
      <c r="C15" t="s">
        <v>63</v>
      </c>
      <c r="D15" t="s">
        <v>2</v>
      </c>
      <c r="E15" t="s">
        <v>3</v>
      </c>
      <c r="F15" t="s">
        <v>16</v>
      </c>
      <c r="G15" t="s">
        <v>4</v>
      </c>
      <c r="H15" t="s">
        <v>5</v>
      </c>
      <c r="I15" t="s">
        <v>6</v>
      </c>
      <c r="J15" t="s">
        <v>7</v>
      </c>
      <c r="K15" t="s">
        <v>8</v>
      </c>
      <c r="L15" t="s">
        <v>121</v>
      </c>
    </row>
    <row r="16" spans="1:12" x14ac:dyDescent="0.25">
      <c r="A16">
        <v>1</v>
      </c>
      <c r="B16" t="s">
        <v>34</v>
      </c>
      <c r="C16" t="s">
        <v>61</v>
      </c>
      <c r="D16" t="s">
        <v>9</v>
      </c>
      <c r="E16" t="s">
        <v>10</v>
      </c>
      <c r="F16" t="s">
        <v>17</v>
      </c>
      <c r="G16" t="s">
        <v>208</v>
      </c>
      <c r="H16" t="s">
        <v>12</v>
      </c>
      <c r="I16" t="s">
        <v>13</v>
      </c>
      <c r="J16" t="s">
        <v>14</v>
      </c>
      <c r="K16" t="s">
        <v>181</v>
      </c>
    </row>
    <row r="17" spans="1:12" x14ac:dyDescent="0.25">
      <c r="A17">
        <v>2</v>
      </c>
      <c r="B17" t="s">
        <v>34</v>
      </c>
      <c r="C17" t="s">
        <v>61</v>
      </c>
      <c r="D17" t="s">
        <v>174</v>
      </c>
      <c r="E17" t="s">
        <v>15</v>
      </c>
      <c r="F17" t="s">
        <v>17</v>
      </c>
      <c r="G17" t="s">
        <v>18</v>
      </c>
      <c r="H17" t="s">
        <v>12</v>
      </c>
      <c r="I17" t="s">
        <v>19</v>
      </c>
      <c r="J17" t="s">
        <v>14</v>
      </c>
      <c r="K17" t="s">
        <v>181</v>
      </c>
    </row>
    <row r="18" spans="1:12" x14ac:dyDescent="0.25">
      <c r="A18">
        <v>3</v>
      </c>
      <c r="B18" t="s">
        <v>33</v>
      </c>
      <c r="C18" t="s">
        <v>62</v>
      </c>
      <c r="D18" t="s">
        <v>209</v>
      </c>
      <c r="E18" t="s">
        <v>20</v>
      </c>
      <c r="F18" t="s">
        <v>21</v>
      </c>
      <c r="G18" t="s">
        <v>11</v>
      </c>
      <c r="H18" t="s">
        <v>22</v>
      </c>
      <c r="I18" s="1" t="s">
        <v>23</v>
      </c>
      <c r="J18" t="s">
        <v>14</v>
      </c>
      <c r="K18" t="s">
        <v>24</v>
      </c>
    </row>
    <row r="19" spans="1:12" x14ac:dyDescent="0.25">
      <c r="A19">
        <v>6</v>
      </c>
      <c r="B19" t="s">
        <v>35</v>
      </c>
      <c r="C19" t="s">
        <v>64</v>
      </c>
      <c r="D19" t="s">
        <v>175</v>
      </c>
      <c r="E19" t="s">
        <v>178</v>
      </c>
      <c r="F19" t="s">
        <v>36</v>
      </c>
      <c r="G19" t="str">
        <f>""</f>
        <v/>
      </c>
      <c r="H19" t="s">
        <v>28</v>
      </c>
      <c r="I19" s="1" t="s">
        <v>37</v>
      </c>
      <c r="J19" t="s">
        <v>14</v>
      </c>
      <c r="K19" t="str">
        <f>""</f>
        <v/>
      </c>
      <c r="L19" t="s">
        <v>38</v>
      </c>
    </row>
    <row r="20" spans="1:12" x14ac:dyDescent="0.25">
      <c r="A20">
        <v>7</v>
      </c>
      <c r="B20" t="s">
        <v>35</v>
      </c>
      <c r="C20" t="s">
        <v>64</v>
      </c>
      <c r="D20" t="s">
        <v>176</v>
      </c>
      <c r="E20" t="s">
        <v>207</v>
      </c>
      <c r="F20" t="s">
        <v>36</v>
      </c>
      <c r="G20" t="str">
        <f>""</f>
        <v/>
      </c>
      <c r="H20" t="s">
        <v>12</v>
      </c>
      <c r="I20" s="1" t="s">
        <v>37</v>
      </c>
      <c r="J20" t="s">
        <v>14</v>
      </c>
      <c r="K20" t="s">
        <v>180</v>
      </c>
      <c r="L20" t="s">
        <v>38</v>
      </c>
    </row>
    <row r="21" spans="1:12" ht="13.95" x14ac:dyDescent="0.25">
      <c r="A21">
        <v>8</v>
      </c>
      <c r="B21" t="s">
        <v>35</v>
      </c>
      <c r="C21" t="s">
        <v>64</v>
      </c>
      <c r="D21" t="s">
        <v>177</v>
      </c>
      <c r="E21" t="s">
        <v>179</v>
      </c>
      <c r="F21" t="s">
        <v>17</v>
      </c>
      <c r="H21" t="s">
        <v>206</v>
      </c>
      <c r="I21" s="1" t="s">
        <v>37</v>
      </c>
      <c r="J21" t="s">
        <v>14</v>
      </c>
      <c r="L21" t="s">
        <v>45</v>
      </c>
    </row>
    <row r="22" spans="1:12" ht="13.95" x14ac:dyDescent="0.25">
      <c r="A22">
        <v>11</v>
      </c>
      <c r="B22" t="s">
        <v>32</v>
      </c>
      <c r="C22" t="s">
        <v>65</v>
      </c>
      <c r="D22" t="s">
        <v>25</v>
      </c>
      <c r="E22" t="s">
        <v>26</v>
      </c>
      <c r="F22" t="s">
        <v>17</v>
      </c>
      <c r="G22" t="s">
        <v>27</v>
      </c>
      <c r="H22" t="s">
        <v>28</v>
      </c>
      <c r="I22" t="s">
        <v>29</v>
      </c>
      <c r="J22" t="s">
        <v>30</v>
      </c>
      <c r="K22" t="str">
        <f>""</f>
        <v/>
      </c>
    </row>
    <row r="23" spans="1:12" ht="13.95" x14ac:dyDescent="0.25">
      <c r="A23">
        <v>12</v>
      </c>
      <c r="B23" t="s">
        <v>32</v>
      </c>
      <c r="C23" t="s">
        <v>65</v>
      </c>
      <c r="D23" t="s">
        <v>42</v>
      </c>
      <c r="E23" t="s">
        <v>43</v>
      </c>
      <c r="F23" t="s">
        <v>17</v>
      </c>
      <c r="G23" t="s">
        <v>44</v>
      </c>
      <c r="H23" t="s">
        <v>28</v>
      </c>
      <c r="I23" t="s">
        <v>29</v>
      </c>
      <c r="J23" t="s">
        <v>30</v>
      </c>
      <c r="K23" t="str">
        <f>""</f>
        <v/>
      </c>
    </row>
    <row r="24" spans="1:12" ht="13.95" x14ac:dyDescent="0.25">
      <c r="A24">
        <v>15</v>
      </c>
      <c r="B24" t="s">
        <v>33</v>
      </c>
      <c r="C24" t="s">
        <v>67</v>
      </c>
      <c r="D24" t="s">
        <v>25</v>
      </c>
      <c r="E24" t="s">
        <v>39</v>
      </c>
      <c r="F24" t="s">
        <v>21</v>
      </c>
      <c r="G24" t="s">
        <v>40</v>
      </c>
      <c r="H24" t="s">
        <v>41</v>
      </c>
      <c r="I24" s="1" t="s">
        <v>29</v>
      </c>
      <c r="J24" t="s">
        <v>30</v>
      </c>
      <c r="K24" t="str">
        <f>""</f>
        <v/>
      </c>
    </row>
    <row r="25" spans="1:12" x14ac:dyDescent="0.25">
      <c r="A25">
        <v>16</v>
      </c>
      <c r="B25" t="s">
        <v>35</v>
      </c>
      <c r="C25" t="s">
        <v>64</v>
      </c>
      <c r="D25" t="s">
        <v>46</v>
      </c>
      <c r="E25" t="s">
        <v>47</v>
      </c>
      <c r="F25" t="s">
        <v>21</v>
      </c>
      <c r="G25" t="str">
        <f>""</f>
        <v/>
      </c>
      <c r="H25" t="s">
        <v>28</v>
      </c>
      <c r="I25" s="1" t="s">
        <v>37</v>
      </c>
      <c r="J25" t="s">
        <v>14</v>
      </c>
      <c r="K25" t="str">
        <f>""</f>
        <v/>
      </c>
    </row>
    <row r="26" spans="1:12" x14ac:dyDescent="0.25">
      <c r="A26">
        <v>21</v>
      </c>
      <c r="B26" t="s">
        <v>48</v>
      </c>
      <c r="C26" t="s">
        <v>66</v>
      </c>
      <c r="D26" t="s">
        <v>9</v>
      </c>
      <c r="E26" t="s">
        <v>10</v>
      </c>
      <c r="F26" t="s">
        <v>17</v>
      </c>
      <c r="G26" t="s">
        <v>49</v>
      </c>
      <c r="H26" t="s">
        <v>12</v>
      </c>
      <c r="I26" s="1" t="s">
        <v>50</v>
      </c>
      <c r="J26" t="s">
        <v>14</v>
      </c>
      <c r="K26" t="str">
        <f>""</f>
        <v/>
      </c>
    </row>
    <row r="27" spans="1:12" x14ac:dyDescent="0.25">
      <c r="A27">
        <v>23</v>
      </c>
      <c r="B27" t="s">
        <v>48</v>
      </c>
      <c r="C27" t="s">
        <v>60</v>
      </c>
      <c r="D27" t="s">
        <v>58</v>
      </c>
      <c r="E27" t="s">
        <v>59</v>
      </c>
      <c r="F27" t="s">
        <v>17</v>
      </c>
      <c r="G27" t="str">
        <f>""</f>
        <v/>
      </c>
      <c r="H27" t="s">
        <v>22</v>
      </c>
      <c r="I27" s="1" t="s">
        <v>91</v>
      </c>
      <c r="J27" t="s">
        <v>14</v>
      </c>
      <c r="K27" t="str">
        <f>""</f>
        <v/>
      </c>
    </row>
    <row r="28" spans="1:12" ht="13.95" x14ac:dyDescent="0.25">
      <c r="A28">
        <v>25</v>
      </c>
      <c r="B28" t="s">
        <v>33</v>
      </c>
      <c r="C28" t="s">
        <v>68</v>
      </c>
      <c r="D28" t="s">
        <v>51</v>
      </c>
      <c r="E28" t="s">
        <v>52</v>
      </c>
      <c r="F28" t="s">
        <v>21</v>
      </c>
      <c r="G28" t="s">
        <v>53</v>
      </c>
      <c r="H28" t="s">
        <v>54</v>
      </c>
      <c r="I28" s="1" t="s">
        <v>29</v>
      </c>
      <c r="J28" t="s">
        <v>30</v>
      </c>
      <c r="K28" t="str">
        <f>""</f>
        <v/>
      </c>
    </row>
    <row r="29" spans="1:12" ht="14.25" x14ac:dyDescent="0.2">
      <c r="A29">
        <v>26</v>
      </c>
      <c r="B29" t="s">
        <v>33</v>
      </c>
      <c r="C29" t="s">
        <v>68</v>
      </c>
      <c r="D29" t="s">
        <v>51</v>
      </c>
      <c r="E29" t="s">
        <v>56</v>
      </c>
      <c r="F29" t="s">
        <v>21</v>
      </c>
      <c r="G29" t="s">
        <v>57</v>
      </c>
      <c r="H29" t="s">
        <v>55</v>
      </c>
      <c r="I29" s="1" t="s">
        <v>29</v>
      </c>
      <c r="J29" t="s">
        <v>30</v>
      </c>
      <c r="K29" t="str">
        <f>""</f>
        <v/>
      </c>
    </row>
    <row r="30" spans="1:12" x14ac:dyDescent="0.25">
      <c r="A30">
        <v>31</v>
      </c>
      <c r="B30" t="s">
        <v>48</v>
      </c>
      <c r="C30" t="s">
        <v>182</v>
      </c>
      <c r="D30" t="s">
        <v>9</v>
      </c>
      <c r="E30" t="s">
        <v>118</v>
      </c>
      <c r="F30" t="s">
        <v>17</v>
      </c>
      <c r="G30" t="s">
        <v>119</v>
      </c>
      <c r="H30" t="s">
        <v>12</v>
      </c>
      <c r="I30" s="1" t="s">
        <v>114</v>
      </c>
      <c r="J30" t="s">
        <v>14</v>
      </c>
      <c r="K30" t="str">
        <f>""</f>
        <v/>
      </c>
    </row>
    <row r="31" spans="1:12" ht="14.25" x14ac:dyDescent="0.2">
      <c r="A31">
        <v>41</v>
      </c>
      <c r="B31" t="s">
        <v>69</v>
      </c>
      <c r="C31" t="s">
        <v>70</v>
      </c>
      <c r="D31" t="s">
        <v>71</v>
      </c>
      <c r="E31" t="s">
        <v>72</v>
      </c>
      <c r="F31" t="str">
        <f>""</f>
        <v/>
      </c>
      <c r="G31" t="str">
        <f>""</f>
        <v/>
      </c>
      <c r="H31" t="s">
        <v>73</v>
      </c>
      <c r="I31" s="1" t="s">
        <v>74</v>
      </c>
      <c r="J31" t="s">
        <v>75</v>
      </c>
      <c r="K31" t="str">
        <f>""</f>
        <v/>
      </c>
    </row>
    <row r="32" spans="1:12" ht="14.25" x14ac:dyDescent="0.2">
      <c r="A32">
        <v>45</v>
      </c>
      <c r="B32" t="s">
        <v>69</v>
      </c>
      <c r="C32" t="s">
        <v>76</v>
      </c>
      <c r="D32" t="s">
        <v>77</v>
      </c>
      <c r="E32" t="s">
        <v>78</v>
      </c>
      <c r="F32" t="str">
        <f>""</f>
        <v/>
      </c>
      <c r="G32" t="str">
        <f>""</f>
        <v/>
      </c>
      <c r="H32" t="s">
        <v>21</v>
      </c>
      <c r="I32" s="1" t="s">
        <v>79</v>
      </c>
      <c r="J32" t="s">
        <v>75</v>
      </c>
      <c r="K32" t="str">
        <f>""</f>
        <v/>
      </c>
    </row>
    <row r="33" spans="1:11" x14ac:dyDescent="0.25">
      <c r="A33">
        <v>52</v>
      </c>
      <c r="B33" t="s">
        <v>32</v>
      </c>
      <c r="C33" t="s">
        <v>109</v>
      </c>
      <c r="D33" t="s">
        <v>105</v>
      </c>
      <c r="E33" t="s">
        <v>106</v>
      </c>
      <c r="F33" t="s">
        <v>36</v>
      </c>
      <c r="G33" s="5" t="s">
        <v>107</v>
      </c>
      <c r="H33" t="s">
        <v>108</v>
      </c>
      <c r="I33" s="1" t="s">
        <v>29</v>
      </c>
      <c r="J33" t="s">
        <v>14</v>
      </c>
      <c r="K33" t="str">
        <f>""</f>
        <v/>
      </c>
    </row>
    <row r="34" spans="1:11" x14ac:dyDescent="0.25">
      <c r="A34">
        <v>54</v>
      </c>
      <c r="B34" t="s">
        <v>32</v>
      </c>
      <c r="C34" t="s">
        <v>109</v>
      </c>
      <c r="D34" t="s">
        <v>110</v>
      </c>
      <c r="E34" t="s">
        <v>111</v>
      </c>
      <c r="F34" t="s">
        <v>36</v>
      </c>
      <c r="G34" s="5" t="s">
        <v>112</v>
      </c>
      <c r="H34" t="s">
        <v>113</v>
      </c>
      <c r="I34" s="1" t="s">
        <v>202</v>
      </c>
      <c r="J34" t="s">
        <v>14</v>
      </c>
      <c r="K34" t="str">
        <f>""</f>
        <v/>
      </c>
    </row>
    <row r="35" spans="1:11" x14ac:dyDescent="0.25">
      <c r="A35">
        <v>63</v>
      </c>
      <c r="B35" t="s">
        <v>48</v>
      </c>
      <c r="C35" t="s">
        <v>115</v>
      </c>
      <c r="D35" t="s">
        <v>105</v>
      </c>
      <c r="E35" t="s">
        <v>116</v>
      </c>
      <c r="F35" t="s">
        <v>36</v>
      </c>
      <c r="G35" t="s">
        <v>117</v>
      </c>
      <c r="H35" t="s">
        <v>17</v>
      </c>
      <c r="I35" s="1" t="s">
        <v>114</v>
      </c>
      <c r="J35" t="s">
        <v>14</v>
      </c>
      <c r="K35" t="str">
        <f>""</f>
        <v/>
      </c>
    </row>
    <row r="36" spans="1:11" x14ac:dyDescent="0.25">
      <c r="A36">
        <v>81</v>
      </c>
      <c r="B36" t="s">
        <v>48</v>
      </c>
      <c r="C36" t="s">
        <v>183</v>
      </c>
      <c r="D36" t="str">
        <f>""</f>
        <v/>
      </c>
      <c r="E36" t="s">
        <v>116</v>
      </c>
      <c r="F36" t="s">
        <v>184</v>
      </c>
      <c r="G36" t="s">
        <v>185</v>
      </c>
      <c r="H36" t="s">
        <v>186</v>
      </c>
      <c r="I36" s="1" t="s">
        <v>114</v>
      </c>
      <c r="J36" t="s">
        <v>14</v>
      </c>
      <c r="K36" t="str">
        <f>""</f>
        <v/>
      </c>
    </row>
    <row r="37" spans="1:11" x14ac:dyDescent="0.25">
      <c r="A37">
        <v>91</v>
      </c>
      <c r="B37" t="s">
        <v>69</v>
      </c>
      <c r="C37" t="s">
        <v>81</v>
      </c>
      <c r="D37" t="s">
        <v>77</v>
      </c>
      <c r="E37" t="s">
        <v>78</v>
      </c>
      <c r="F37" t="str">
        <f>""</f>
        <v/>
      </c>
      <c r="G37" t="str">
        <f>""</f>
        <v/>
      </c>
      <c r="H37" t="s">
        <v>21</v>
      </c>
      <c r="I37" s="1" t="s">
        <v>82</v>
      </c>
      <c r="J37" t="s">
        <v>75</v>
      </c>
      <c r="K37" t="str">
        <f>""</f>
        <v/>
      </c>
    </row>
    <row r="38" spans="1:11" x14ac:dyDescent="0.25">
      <c r="A38">
        <v>92</v>
      </c>
      <c r="B38" t="s">
        <v>83</v>
      </c>
      <c r="C38" t="s">
        <v>84</v>
      </c>
      <c r="D38" t="s">
        <v>77</v>
      </c>
      <c r="E38" t="s">
        <v>78</v>
      </c>
      <c r="F38" t="str">
        <f>""</f>
        <v/>
      </c>
      <c r="G38" t="str">
        <f>""</f>
        <v/>
      </c>
      <c r="H38" t="s">
        <v>21</v>
      </c>
      <c r="I38" s="1" t="s">
        <v>82</v>
      </c>
      <c r="J38" t="s">
        <v>75</v>
      </c>
      <c r="K38" t="str">
        <f>""</f>
        <v/>
      </c>
    </row>
    <row r="39" spans="1:11" x14ac:dyDescent="0.25">
      <c r="A39">
        <v>93</v>
      </c>
      <c r="B39" t="s">
        <v>69</v>
      </c>
      <c r="C39" t="s">
        <v>85</v>
      </c>
      <c r="D39" t="s">
        <v>86</v>
      </c>
      <c r="E39" t="s">
        <v>78</v>
      </c>
      <c r="F39" t="str">
        <f>""</f>
        <v/>
      </c>
      <c r="G39" t="str">
        <f>""</f>
        <v/>
      </c>
      <c r="H39" t="s">
        <v>21</v>
      </c>
      <c r="I39" s="1" t="s">
        <v>82</v>
      </c>
      <c r="J39" t="s">
        <v>75</v>
      </c>
      <c r="K39" t="str">
        <f>""</f>
        <v/>
      </c>
    </row>
    <row r="40" spans="1:11" x14ac:dyDescent="0.25">
      <c r="A40">
        <v>98</v>
      </c>
      <c r="B40" t="s">
        <v>87</v>
      </c>
      <c r="C40" t="s">
        <v>88</v>
      </c>
      <c r="D40" t="str">
        <f>""</f>
        <v/>
      </c>
      <c r="E40" t="str">
        <f>""</f>
        <v/>
      </c>
      <c r="F40" t="str">
        <f>""</f>
        <v/>
      </c>
      <c r="G40" t="str">
        <f>""</f>
        <v/>
      </c>
      <c r="H40" t="str">
        <f>""</f>
        <v/>
      </c>
      <c r="I40" t="str">
        <f>""</f>
        <v/>
      </c>
      <c r="J40" t="str">
        <f>""</f>
        <v/>
      </c>
      <c r="K40" t="str">
        <f>""</f>
        <v/>
      </c>
    </row>
    <row r="41" spans="1:11" x14ac:dyDescent="0.25">
      <c r="A41">
        <v>101</v>
      </c>
      <c r="B41" t="s">
        <v>187</v>
      </c>
      <c r="C41" t="s">
        <v>80</v>
      </c>
      <c r="D41" t="s">
        <v>188</v>
      </c>
      <c r="E41" t="s">
        <v>189</v>
      </c>
      <c r="F41">
        <v>0</v>
      </c>
      <c r="G41" t="s">
        <v>198</v>
      </c>
      <c r="H41" t="s">
        <v>41</v>
      </c>
      <c r="I41" s="1" t="s">
        <v>82</v>
      </c>
      <c r="J41" t="s">
        <v>199</v>
      </c>
    </row>
  </sheetData>
  <mergeCells count="13">
    <mergeCell ref="A6:B6"/>
    <mergeCell ref="A1:B1"/>
    <mergeCell ref="A2:B2"/>
    <mergeCell ref="A3:B3"/>
    <mergeCell ref="A4:B4"/>
    <mergeCell ref="A5:B5"/>
    <mergeCell ref="A13:B13"/>
    <mergeCell ref="A7:B7"/>
    <mergeCell ref="A8:B8"/>
    <mergeCell ref="A9:B9"/>
    <mergeCell ref="A10:B10"/>
    <mergeCell ref="A11:B11"/>
    <mergeCell ref="A12:B1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B10" sqref="B10"/>
    </sheetView>
  </sheetViews>
  <sheetFormatPr baseColWidth="10" defaultRowHeight="13.8" x14ac:dyDescent="0.25"/>
  <cols>
    <col min="1" max="1" width="13.5" customWidth="1"/>
    <col min="2" max="2" width="14.09765625" customWidth="1"/>
    <col min="3" max="4" width="23.19921875" customWidth="1"/>
    <col min="5" max="5" width="36" customWidth="1"/>
  </cols>
  <sheetData>
    <row r="1" spans="1:5" x14ac:dyDescent="0.25">
      <c r="A1" t="s">
        <v>93</v>
      </c>
    </row>
    <row r="3" spans="1:5" ht="16.95" customHeight="1" x14ac:dyDescent="0.25">
      <c r="A3" t="s">
        <v>94</v>
      </c>
      <c r="B3" s="6">
        <f>IF(A3="","",INDEX(Rohdaten!C:C,MATCH($A3,Rohdaten!$A:$A,0)))</f>
        <v>0</v>
      </c>
    </row>
    <row r="4" spans="1:5" ht="16.95" customHeight="1" x14ac:dyDescent="0.25">
      <c r="A4" t="s">
        <v>96</v>
      </c>
      <c r="B4" s="6">
        <f>IF(A4="","",INDEX(Rohdaten!C:C,MATCH($A4,Rohdaten!$A:$A,0)))</f>
        <v>0</v>
      </c>
      <c r="C4" t="s">
        <v>95</v>
      </c>
      <c r="D4" s="6">
        <f>IF(C4="","",INDEX(Rohdaten!C:C,MATCH($C4,Rohdaten!$A:$A,0)))</f>
        <v>0</v>
      </c>
      <c r="E4" s="3" t="s">
        <v>92</v>
      </c>
    </row>
    <row r="5" spans="1:5" ht="30" customHeight="1" x14ac:dyDescent="0.25">
      <c r="A5" t="s">
        <v>97</v>
      </c>
      <c r="B5" s="6">
        <f>IF(A5="","",INDEX(Rohdaten!C:C,MATCH($A5,Rohdaten!$A:$A,0)))</f>
        <v>0</v>
      </c>
      <c r="C5" t="s">
        <v>0</v>
      </c>
      <c r="D5" s="88">
        <f>IF(C5="","",INDEX(Rohdaten!C:C,MATCH($C5,Rohdaten!$A:$A,0)))</f>
        <v>0</v>
      </c>
    </row>
    <row r="6" spans="1:5" ht="16.95" customHeight="1" x14ac:dyDescent="0.25">
      <c r="A6" t="s">
        <v>98</v>
      </c>
      <c r="B6" s="6">
        <f>IF(A6="","",INDEX(Rohdaten!C:C,MATCH($A6,Rohdaten!$A:$A,0)))</f>
        <v>0</v>
      </c>
      <c r="C6" t="s">
        <v>99</v>
      </c>
      <c r="D6" s="6">
        <v>100</v>
      </c>
    </row>
    <row r="7" spans="1:5" ht="16.95" customHeight="1" x14ac:dyDescent="0.25"/>
    <row r="8" spans="1:5" ht="16.95" customHeight="1" x14ac:dyDescent="0.25"/>
    <row r="9" spans="1:5" ht="16.95" customHeight="1" x14ac:dyDescent="0.25">
      <c r="A9" s="2" t="s">
        <v>89</v>
      </c>
      <c r="B9" s="2" t="s">
        <v>31</v>
      </c>
      <c r="C9" s="2" t="s">
        <v>90</v>
      </c>
      <c r="D9" s="2" t="s">
        <v>2</v>
      </c>
    </row>
    <row r="10" spans="1:5" ht="16.95" customHeight="1" x14ac:dyDescent="0.25">
      <c r="A10" s="2">
        <v>1</v>
      </c>
      <c r="B10" s="3" t="str">
        <f>IF(A10="","",INDEX(Rohdaten!B:B,MATCH($A10,Rohdaten!$A:$A,0)))</f>
        <v>ST</v>
      </c>
      <c r="C10" s="3" t="str">
        <f>IF(B10="","",INDEX(Rohdaten!C:C,MATCH($A10,Rohdaten!$A:$A,0)))</f>
        <v>Fi/Ta -  Stammholz</v>
      </c>
      <c r="D10" s="3" t="str">
        <f>IF(C10="","",INDEX(Rohdaten!D:D,MATCH($A10,Rohdaten!$A:$A,0)))</f>
        <v>Gattersäger</v>
      </c>
    </row>
    <row r="11" spans="1:5" ht="16.95" customHeight="1" x14ac:dyDescent="0.25">
      <c r="A11" s="2">
        <v>2</v>
      </c>
      <c r="B11" s="3" t="str">
        <f>IF(A11="","",INDEX(Rohdaten!B:B,MATCH($A11,Rohdaten!$A:$A,0)))</f>
        <v>ST</v>
      </c>
      <c r="C11" s="3" t="str">
        <f>IF(B11="","",INDEX(Rohdaten!C:C,MATCH($A11,Rohdaten!$A:$A,0)))</f>
        <v>Fi/Ta -  Stammholz</v>
      </c>
      <c r="D11" s="3" t="str">
        <f>IF(C11="","",INDEX(Rohdaten!D:D,MATCH($A11,Rohdaten!$A:$A,0)))</f>
        <v>Weber / Pfeiffle</v>
      </c>
    </row>
    <row r="12" spans="1:5" ht="16.95" customHeight="1" x14ac:dyDescent="0.25">
      <c r="A12" s="2">
        <v>7</v>
      </c>
      <c r="B12" s="3" t="str">
        <f>IF(A12="","",INDEX(Rohdaten!B:B,MATCH($A12,Rohdaten!$A:$A,0)))</f>
        <v>SP</v>
      </c>
      <c r="C12" s="3" t="str">
        <f>IF(B12="","",INDEX(Rohdaten!C:C,MATCH($A12,Rohdaten!$A:$A,0)))</f>
        <v>Nadelholz - Palette</v>
      </c>
      <c r="D12" s="3" t="str">
        <f>IF(C12="","",INDEX(Rohdaten!D:D,MATCH($A12,Rohdaten!$A:$A,0)))</f>
        <v>Paletten kurz Gattersäger</v>
      </c>
    </row>
    <row r="13" spans="1:5" ht="16.95" customHeight="1" x14ac:dyDescent="0.25">
      <c r="A13" s="2">
        <v>98</v>
      </c>
      <c r="B13" s="3" t="str">
        <f>IF(A13="","",INDEX(Rohdaten!B:B,MATCH($A13,Rohdaten!$A:$A,0)))</f>
        <v>HR</v>
      </c>
      <c r="C13" s="3" t="str">
        <f>IF(B13="","",INDEX(Rohdaten!C:C,MATCH($A13,Rohdaten!$A:$A,0)))</f>
        <v>Hackholz</v>
      </c>
      <c r="D13" s="3" t="str">
        <f>IF(C13="","",INDEX(Rohdaten!D:D,MATCH($A13,Rohdaten!$A:$A,0)))</f>
        <v/>
      </c>
    </row>
    <row r="14" spans="1:5" ht="16.95" customHeight="1" x14ac:dyDescent="0.25">
      <c r="A14" s="2"/>
      <c r="B14" s="3" t="str">
        <f>IF(A14="","",INDEX(Rohdaten!B:B,MATCH($A14,Rohdaten!$A:$A,0)))</f>
        <v/>
      </c>
      <c r="C14" s="3" t="str">
        <f>IF(B14="","",INDEX(Rohdaten!C:C,MATCH($A14,Rohdaten!$A:$A,0)))</f>
        <v/>
      </c>
      <c r="D14" s="3" t="str">
        <f>IF(C14="","",INDEX(Rohdaten!D:D,MATCH($A14,Rohdaten!$A:$A,0)))</f>
        <v/>
      </c>
    </row>
    <row r="15" spans="1:5" ht="16.95" customHeight="1" x14ac:dyDescent="0.25">
      <c r="A15" s="2"/>
      <c r="B15" s="3" t="str">
        <f>IF(A15="","",INDEX(Rohdaten!B:B,MATCH($A15,Rohdaten!$A:$A,0)))</f>
        <v/>
      </c>
      <c r="C15" s="3" t="str">
        <f>IF(B15="","",INDEX(Rohdaten!C:C,MATCH($A15,Rohdaten!$A:$A,0)))</f>
        <v/>
      </c>
      <c r="D15" s="3" t="str">
        <f>IF(C15="","",INDEX(Rohdaten!D:D,MATCH($A15,Rohdaten!$A:$A,0)))</f>
        <v/>
      </c>
    </row>
    <row r="16" spans="1:5" ht="16.95" customHeight="1" x14ac:dyDescent="0.25">
      <c r="A16" s="2"/>
      <c r="B16" s="3" t="str">
        <f>IF(A16="","",INDEX(Rohdaten!B:B,MATCH($A16,Rohdaten!$A:$A,0)))</f>
        <v/>
      </c>
      <c r="C16" s="3" t="str">
        <f>IF(B16="","",INDEX(Rohdaten!C:C,MATCH($A16,Rohdaten!$A:$A,0)))</f>
        <v/>
      </c>
      <c r="D16" s="3" t="str">
        <f>IF(C16="","",INDEX(Rohdaten!D:D,MATCH($A16,Rohdaten!$A:$A,0)))</f>
        <v/>
      </c>
    </row>
    <row r="17" spans="1:4" ht="16.95" customHeight="1" x14ac:dyDescent="0.25">
      <c r="A17" s="2"/>
      <c r="B17" s="3" t="str">
        <f>IF(A17="","",INDEX(Rohdaten!B:B,MATCH($A17,Rohdaten!$A:$A,0)))</f>
        <v/>
      </c>
      <c r="C17" s="3" t="str">
        <f>IF(B17="","",INDEX(Rohdaten!C:C,MATCH($A17,Rohdaten!$A:$A,0)))</f>
        <v/>
      </c>
      <c r="D17" s="3" t="str">
        <f>IF(C17="","",INDEX(Rohdaten!D:D,MATCH($A17,Rohdaten!$A:$A,0)))</f>
        <v/>
      </c>
    </row>
    <row r="18" spans="1:4" ht="16.95" customHeight="1" x14ac:dyDescent="0.25">
      <c r="A18" s="2"/>
      <c r="B18" s="3" t="str">
        <f>IF(A18="","",INDEX(Rohdaten!B:B,MATCH($A18,Rohdaten!$A:$A,0)))</f>
        <v/>
      </c>
      <c r="C18" s="3" t="str">
        <f>IF(B18="","",INDEX(Rohdaten!C:C,MATCH($A18,Rohdaten!$A:$A,0)))</f>
        <v/>
      </c>
      <c r="D18" s="3" t="str">
        <f>IF(C18="","",INDEX(Rohdaten!D:D,MATCH($A18,Rohdaten!$A:$A,0)))</f>
        <v/>
      </c>
    </row>
    <row r="19" spans="1:4" ht="16.95" customHeight="1" x14ac:dyDescent="0.25">
      <c r="A19" s="2"/>
      <c r="B19" s="3" t="str">
        <f>IF(A19="","",INDEX(Rohdaten!B:B,MATCH($A19,Rohdaten!$A:$A,0)))</f>
        <v/>
      </c>
      <c r="C19" s="3" t="str">
        <f>IF(B19="","",INDEX(Rohdaten!C:C,MATCH($A19,Rohdaten!$A:$A,0)))</f>
        <v/>
      </c>
      <c r="D19" s="3" t="str">
        <f>IF(C19="","",INDEX(Rohdaten!D:D,MATCH($A19,Rohdaten!$A:$A,0)))</f>
        <v/>
      </c>
    </row>
    <row r="20" spans="1:4" ht="16.95" customHeight="1" x14ac:dyDescent="0.25">
      <c r="A20" s="2"/>
      <c r="B20" s="3" t="str">
        <f>IF(A20="","",INDEX(Rohdaten!B:B,MATCH($A20,Rohdaten!$A:$A,0)))</f>
        <v/>
      </c>
      <c r="C20" s="3" t="str">
        <f>IF(B20="","",INDEX(Rohdaten!C:C,MATCH($A20,Rohdaten!$A:$A,0)))</f>
        <v/>
      </c>
      <c r="D20" s="3" t="str">
        <f>IF(C20="","",INDEX(Rohdaten!D:D,MATCH($A20,Rohdaten!$A:$A,0)))</f>
        <v/>
      </c>
    </row>
    <row r="21" spans="1:4" ht="16.95" customHeight="1" x14ac:dyDescent="0.25">
      <c r="A21" s="2"/>
      <c r="B21" s="3" t="str">
        <f>IF(A21="","",INDEX(Rohdaten!B:B,MATCH($A21,Rohdaten!$A:$A,0)))</f>
        <v/>
      </c>
      <c r="C21" s="3" t="str">
        <f>IF(B21="","",INDEX(Rohdaten!C:C,MATCH($A21,Rohdaten!$A:$A,0)))</f>
        <v/>
      </c>
      <c r="D21" s="3" t="str">
        <f>IF(C21="","",INDEX(Rohdaten!D:D,MATCH($A21,Rohdaten!$A:$A,0)))</f>
        <v/>
      </c>
    </row>
    <row r="22" spans="1:4" ht="16.95" customHeight="1" x14ac:dyDescent="0.25">
      <c r="A22" s="2"/>
      <c r="B22" s="3" t="str">
        <f>IF(A22="","",INDEX(Rohdaten!B:B,MATCH($A22,Rohdaten!$A:$A,0)))</f>
        <v/>
      </c>
      <c r="C22" s="3" t="str">
        <f>IF(B22="","",INDEX(Rohdaten!C:C,MATCH($A22,Rohdaten!$A:$A,0)))</f>
        <v/>
      </c>
      <c r="D22" s="3" t="str">
        <f>IF(C22="","",INDEX(Rohdaten!D:D,MATCH($A22,Rohdaten!$A:$A,0)))</f>
        <v/>
      </c>
    </row>
    <row r="23" spans="1:4" ht="16.95" customHeight="1" x14ac:dyDescent="0.25">
      <c r="A23" s="2"/>
      <c r="B23" s="3" t="str">
        <f>IF(A23="","",INDEX(Rohdaten!B:B,MATCH($A23,Rohdaten!$A:$A,0)))</f>
        <v/>
      </c>
      <c r="C23" s="3" t="str">
        <f>IF(B23="","",INDEX(Rohdaten!C:C,MATCH($A23,Rohdaten!$A:$A,0)))</f>
        <v/>
      </c>
      <c r="D23" s="3" t="str">
        <f>IF(C23="","",INDEX(Rohdaten!D:D,MATCH($A23,Rohdaten!$A:$A,0)))</f>
        <v/>
      </c>
    </row>
    <row r="24" spans="1:4" ht="16.95" customHeight="1" x14ac:dyDescent="0.25">
      <c r="A24" s="2"/>
      <c r="B24" s="3" t="str">
        <f>IF(A24="","",INDEX(Rohdaten!B:B,MATCH($A24,Rohdaten!$A:$A,0)))</f>
        <v/>
      </c>
      <c r="C24" s="3" t="str">
        <f>IF(B24="","",INDEX(Rohdaten!C:C,MATCH($A24,Rohdaten!$A:$A,0)))</f>
        <v/>
      </c>
      <c r="D24" s="3" t="str">
        <f>IF(C24="","",INDEX(Rohdaten!D:D,MATCH($A24,Rohdaten!$A:$A,0)))</f>
        <v/>
      </c>
    </row>
    <row r="25" spans="1:4" ht="16.95" customHeight="1" x14ac:dyDescent="0.25">
      <c r="A25" s="2"/>
      <c r="B25" s="3" t="str">
        <f>IF(A25="","",INDEX(Rohdaten!B:B,MATCH($A25,Rohdaten!$A:$A,0)))</f>
        <v/>
      </c>
      <c r="C25" s="3" t="str">
        <f>IF(B25="","",INDEX(Rohdaten!C:C,MATCH($A25,Rohdaten!$A:$A,0)))</f>
        <v/>
      </c>
      <c r="D25" s="3" t="str">
        <f>IF(C25="","",INDEX(Rohdaten!D:D,MATCH($A25,Rohdaten!$A:$A,0)))</f>
        <v/>
      </c>
    </row>
    <row r="26" spans="1:4" ht="16.95" customHeight="1" x14ac:dyDescent="0.2">
      <c r="A26" s="2"/>
      <c r="B26" s="3" t="str">
        <f>IF(A26="","",INDEX(Rohdaten!B:B,MATCH($A26,Rohdaten!$A:$A,0)))</f>
        <v/>
      </c>
      <c r="C26" s="3" t="str">
        <f>IF(B26="","",INDEX(Rohdaten!C:C,MATCH($A26,Rohdaten!$A:$A,0)))</f>
        <v/>
      </c>
      <c r="D26" s="3" t="str">
        <f>IF(C26="","",INDEX(Rohdaten!D:D,MATCH($A26,Rohdaten!$A:$A,0)))</f>
        <v/>
      </c>
    </row>
    <row r="27" spans="1:4" ht="16.95" customHeight="1" x14ac:dyDescent="0.2">
      <c r="A27" s="2"/>
      <c r="B27" s="3" t="str">
        <f>IF(A27="","",INDEX(Rohdaten!B:B,MATCH($A27,Rohdaten!$A:$A,0)))</f>
        <v/>
      </c>
      <c r="C27" s="3" t="str">
        <f>IF(B27="","",INDEX(Rohdaten!C:C,MATCH($A27,Rohdaten!$A:$A,0)))</f>
        <v/>
      </c>
      <c r="D27" s="3" t="str">
        <f>IF(C27="","",INDEX(Rohdaten!D:D,MATCH($A27,Rohdaten!$A:$A,0)))</f>
        <v/>
      </c>
    </row>
    <row r="28" spans="1:4" ht="16.95" customHeight="1" x14ac:dyDescent="0.2">
      <c r="A28" s="2"/>
      <c r="B28" s="3" t="str">
        <f>IF(A28="","",INDEX(Rohdaten!B:B,MATCH($A28,Rohdaten!$A:$A,0)))</f>
        <v/>
      </c>
      <c r="C28" s="3" t="str">
        <f>IF(B28="","",INDEX(Rohdaten!C:C,MATCH($A28,Rohdaten!$A:$A,0)))</f>
        <v/>
      </c>
      <c r="D28" s="3" t="str">
        <f>IF(C28="","",INDEX(Rohdaten!D:D,MATCH($A28,Rohdaten!$A:$A,0)))</f>
        <v/>
      </c>
    </row>
    <row r="29" spans="1:4" ht="16.95" customHeight="1" x14ac:dyDescent="0.2">
      <c r="A29" s="2"/>
      <c r="B29" s="3" t="str">
        <f>IF(A29="","",INDEX(Rohdaten!B:B,MATCH($A29,Rohdaten!$A:$A,0)))</f>
        <v/>
      </c>
      <c r="C29" s="3" t="str">
        <f>IF(B29="","",INDEX(Rohdaten!C:C,MATCH($A29,Rohdaten!$A:$A,0)))</f>
        <v/>
      </c>
      <c r="D29" s="3" t="str">
        <f>IF(C29="","",INDEX(Rohdaten!D:D,MATCH($A29,Rohdaten!$A:$A,0)))</f>
        <v/>
      </c>
    </row>
    <row r="30" spans="1:4" ht="16.95" customHeight="1" x14ac:dyDescent="0.2"/>
    <row r="31" spans="1:4" ht="16.95" customHeight="1" x14ac:dyDescent="0.25">
      <c r="A31" s="103" t="s">
        <v>120</v>
      </c>
      <c r="B31" s="103"/>
      <c r="C31" s="6">
        <f>IF(A31="","",INDEX(Rohdaten!C:C,MATCH($A31,Rohdaten!$A:$A,0)))</f>
        <v>0</v>
      </c>
    </row>
    <row r="32" spans="1:4" ht="16.95" customHeight="1" x14ac:dyDescent="0.25">
      <c r="A32" t="s">
        <v>101</v>
      </c>
      <c r="C32" s="7">
        <f>IF(A32="","",INDEX(Rohdaten!C:C,MATCH($A32,Rohdaten!$A:$A,0)))</f>
        <v>0</v>
      </c>
    </row>
    <row r="33" spans="1:3" ht="16.95" customHeight="1" x14ac:dyDescent="0.25">
      <c r="A33" t="s">
        <v>102</v>
      </c>
      <c r="C33" s="7">
        <f>Rohdaten!C10</f>
        <v>0</v>
      </c>
    </row>
    <row r="34" spans="1:3" ht="16.95" customHeight="1" x14ac:dyDescent="0.25">
      <c r="A34" t="s">
        <v>100</v>
      </c>
      <c r="C34" s="6">
        <f>IF(A34="","",INDEX(Rohdaten!C:C,MATCH($A34,Rohdaten!$A:$A,0)))</f>
        <v>0</v>
      </c>
    </row>
    <row r="35" spans="1:3" ht="16.95" customHeight="1" x14ac:dyDescent="0.25">
      <c r="A35" t="s">
        <v>103</v>
      </c>
      <c r="C35" s="6">
        <f>IF(A35="","",INDEX(Rohdaten!C:C,MATCH($A35,Rohdaten!$A:$A,0)))</f>
        <v>0</v>
      </c>
    </row>
    <row r="36" spans="1:3" ht="16.95" customHeight="1" x14ac:dyDescent="0.25">
      <c r="A36" t="s">
        <v>104</v>
      </c>
      <c r="C36" s="6" t="str">
        <f>IF(A36="","",INDEX(Rohdaten!C:C,MATCH($A36,Rohdaten!$A:$A,0)))</f>
        <v/>
      </c>
    </row>
  </sheetData>
  <mergeCells count="1">
    <mergeCell ref="A31:B3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workbookViewId="0">
      <selection activeCell="A5" sqref="A5:A27"/>
    </sheetView>
  </sheetViews>
  <sheetFormatPr baseColWidth="10" defaultRowHeight="13.8" x14ac:dyDescent="0.25"/>
  <cols>
    <col min="1" max="1" width="13.19921875" style="4" customWidth="1"/>
    <col min="2" max="2" width="13.3984375" customWidth="1"/>
    <col min="3" max="3" width="19.69921875" customWidth="1"/>
    <col min="4" max="4" width="15.3984375" customWidth="1"/>
    <col min="5" max="5" width="26.19921875" bestFit="1" customWidth="1"/>
    <col min="11" max="11" width="23.69921875" customWidth="1"/>
  </cols>
  <sheetData>
    <row r="1" spans="1:11" ht="13.95" x14ac:dyDescent="0.25">
      <c r="A1" t="s">
        <v>94</v>
      </c>
      <c r="B1" s="6">
        <f>IF(A1="","",INDEX(Rohdaten!C:C,MATCH($A1,Rohdaten!$A:$A,0)))</f>
        <v>0</v>
      </c>
    </row>
    <row r="2" spans="1:11" ht="13.95" x14ac:dyDescent="0.25">
      <c r="A2" t="s">
        <v>96</v>
      </c>
      <c r="B2" s="6">
        <f>IF(A2="","",INDEX(Rohdaten!C:C,MATCH($A2,Rohdaten!$A:$A,0)))</f>
        <v>0</v>
      </c>
      <c r="C2" t="s">
        <v>95</v>
      </c>
      <c r="D2" s="6">
        <f>IF(C2="","",INDEX(Rohdaten!C:C,MATCH($C2,Rohdaten!$A:$A,0)))</f>
        <v>0</v>
      </c>
      <c r="F2" t="s">
        <v>194</v>
      </c>
      <c r="G2" s="87">
        <f>Rohdaten!C9</f>
        <v>0</v>
      </c>
    </row>
    <row r="3" spans="1:11" ht="13.95" x14ac:dyDescent="0.25">
      <c r="A3" t="s">
        <v>97</v>
      </c>
      <c r="B3" s="6">
        <f>IF(A3="","",INDEX(Rohdaten!C:C,MATCH($A3,Rohdaten!$A:$A,0)))</f>
        <v>0</v>
      </c>
      <c r="C3" t="s">
        <v>0</v>
      </c>
      <c r="D3" s="104">
        <f>IF(C3="","",INDEX(Rohdaten!C:C,MATCH($C3,Rohdaten!$A:$A,0)))</f>
        <v>0</v>
      </c>
      <c r="E3" s="105"/>
    </row>
    <row r="4" spans="1:11" ht="19.95" customHeight="1" x14ac:dyDescent="0.25">
      <c r="A4" s="4" t="s">
        <v>1</v>
      </c>
      <c r="B4" t="s">
        <v>31</v>
      </c>
      <c r="C4" t="s">
        <v>63</v>
      </c>
      <c r="D4" t="s">
        <v>2</v>
      </c>
      <c r="E4" t="s">
        <v>3</v>
      </c>
      <c r="F4" t="s">
        <v>16</v>
      </c>
      <c r="G4" t="s">
        <v>4</v>
      </c>
      <c r="H4" t="s">
        <v>5</v>
      </c>
      <c r="I4" t="s">
        <v>6</v>
      </c>
      <c r="J4" t="s">
        <v>7</v>
      </c>
      <c r="K4" t="s">
        <v>8</v>
      </c>
    </row>
    <row r="5" spans="1:11" ht="19.95" customHeight="1" x14ac:dyDescent="0.25">
      <c r="A5" s="3">
        <f>IF(' Db'!A10=0,"",' Db'!A10)</f>
        <v>1</v>
      </c>
      <c r="B5" s="3" t="str">
        <f>IF($A5="","",INDEX(Rohdaten!B:B,MATCH($A5,Rohdaten!$A:$A,0)))</f>
        <v>ST</v>
      </c>
      <c r="C5" s="3" t="str">
        <f>IF($A5="","",INDEX(Rohdaten!C:C,MATCH($A5,Rohdaten!$A:$A,0)))</f>
        <v>Fi/Ta -  Stammholz</v>
      </c>
      <c r="D5" s="3" t="str">
        <f>IF($A5="","",INDEX(Rohdaten!D:D,MATCH($A5,Rohdaten!$A:$A,0)))</f>
        <v>Gattersäger</v>
      </c>
      <c r="E5" s="3" t="str">
        <f>IF($A5="","",INDEX(Rohdaten!E:E,MATCH($A5,Rohdaten!$A:$A,0)))</f>
        <v xml:space="preserve">bis 21 m </v>
      </c>
      <c r="F5" s="3" t="str">
        <f>IF($A5="","",INDEX(Rohdaten!F:F,MATCH($A5,Rohdaten!$A:$A,0)))</f>
        <v>30 cm</v>
      </c>
      <c r="G5" s="3" t="str">
        <f>IF($A5="","",INDEX(Rohdaten!G:G,MATCH($A5,Rohdaten!$A:$A,0)))</f>
        <v>ab 3a</v>
      </c>
      <c r="H5" s="3" t="str">
        <f>IF($A5="","",INDEX(Rohdaten!H:H,MATCH($A5,Rohdaten!$A:$A,0)))</f>
        <v>18 cm</v>
      </c>
      <c r="I5" s="3" t="str">
        <f>IF($A5="","",INDEX(Rohdaten!I:I,MATCH($A5,Rohdaten!$A:$A,0)))</f>
        <v>B/C/(D)</v>
      </c>
      <c r="J5" s="3" t="str">
        <f>IF($A5="","",INDEX(Rohdaten!J:J,MATCH($A5,Rohdaten!$A:$A,0)))</f>
        <v>Waldmaß</v>
      </c>
      <c r="K5" s="3" t="str">
        <f>IF($A5="","",INDEX(Rohdaten!K:K,MATCH($A5,Rohdaten!$A:$A,0)))</f>
        <v>Erstämme abtrennen</v>
      </c>
    </row>
    <row r="6" spans="1:11" ht="19.95" customHeight="1" x14ac:dyDescent="0.25">
      <c r="A6" s="3">
        <f>IF(' Db'!A11=0,"",' Db'!A11)</f>
        <v>2</v>
      </c>
      <c r="B6" s="3" t="str">
        <f>IF($A6="","",INDEX(Rohdaten!B:B,MATCH($A6,Rohdaten!$A:$A,0)))</f>
        <v>ST</v>
      </c>
      <c r="C6" s="3" t="str">
        <f>IF($A6="","",INDEX(Rohdaten!C:C,MATCH($A6,Rohdaten!$A:$A,0)))</f>
        <v>Fi/Ta -  Stammholz</v>
      </c>
      <c r="D6" s="3" t="str">
        <f>IF($A6="","",INDEX(Rohdaten!D:D,MATCH($A6,Rohdaten!$A:$A,0)))</f>
        <v>Weber / Pfeiffle</v>
      </c>
      <c r="E6" s="3" t="str">
        <f>IF($A6="","",INDEX(Rohdaten!E:E,MATCH($A6,Rohdaten!$A:$A,0)))</f>
        <v>bis 18 m</v>
      </c>
      <c r="F6" s="3" t="str">
        <f>IF($A6="","",INDEX(Rohdaten!F:F,MATCH($A6,Rohdaten!$A:$A,0)))</f>
        <v>30 cm</v>
      </c>
      <c r="G6" s="3" t="str">
        <f>IF($A6="","",INDEX(Rohdaten!G:G,MATCH($A6,Rohdaten!$A:$A,0)))</f>
        <v>ab 3b</v>
      </c>
      <c r="H6" s="3" t="str">
        <f>IF($A6="","",INDEX(Rohdaten!H:H,MATCH($A6,Rohdaten!$A:$A,0)))</f>
        <v>18 cm</v>
      </c>
      <c r="I6" s="3" t="str">
        <f>IF($A6="","",INDEX(Rohdaten!I:I,MATCH($A6,Rohdaten!$A:$A,0)))</f>
        <v xml:space="preserve">B/C </v>
      </c>
      <c r="J6" s="3" t="str">
        <f>IF($A6="","",INDEX(Rohdaten!J:J,MATCH($A6,Rohdaten!$A:$A,0)))</f>
        <v>Waldmaß</v>
      </c>
      <c r="K6" s="3" t="str">
        <f>IF($A6="","",INDEX(Rohdaten!K:K,MATCH($A6,Rohdaten!$A:$A,0)))</f>
        <v>Erstämme abtrennen</v>
      </c>
    </row>
    <row r="7" spans="1:11" ht="19.95" customHeight="1" x14ac:dyDescent="0.25">
      <c r="A7" s="3">
        <f>IF(' Db'!A12=0,"",' Db'!A12)</f>
        <v>7</v>
      </c>
      <c r="B7" s="3" t="str">
        <f>IF($A7="","",INDEX(Rohdaten!B:B,MATCH($A7,Rohdaten!$A:$A,0)))</f>
        <v>SP</v>
      </c>
      <c r="C7" s="3" t="str">
        <f>IF($A7="","",INDEX(Rohdaten!C:C,MATCH($A7,Rohdaten!$A:$A,0)))</f>
        <v>Nadelholz - Palette</v>
      </c>
      <c r="D7" s="3" t="str">
        <f>IF($A7="","",INDEX(Rohdaten!D:D,MATCH($A7,Rohdaten!$A:$A,0)))</f>
        <v>Paletten kurz Gattersäger</v>
      </c>
      <c r="E7" s="3" t="str">
        <f>IF($A7="","",INDEX(Rohdaten!E:E,MATCH($A7,Rohdaten!$A:$A,0)))</f>
        <v>2,4 / 3,6 / 4,8 oder 4m, 4,5m 5m</v>
      </c>
      <c r="F7" s="3" t="str">
        <f>IF($A7="","",INDEX(Rohdaten!F:F,MATCH($A7,Rohdaten!$A:$A,0)))</f>
        <v>20 cm</v>
      </c>
      <c r="G7" s="3" t="str">
        <f>IF($A7="","",INDEX(Rohdaten!G:G,MATCH($A7,Rohdaten!$A:$A,0)))</f>
        <v/>
      </c>
      <c r="H7" s="3" t="str">
        <f>IF($A7="","",INDEX(Rohdaten!H:H,MATCH($A7,Rohdaten!$A:$A,0)))</f>
        <v>18 cm</v>
      </c>
      <c r="I7" s="3" t="str">
        <f>IF($A7="","",INDEX(Rohdaten!I:I,MATCH($A7,Rohdaten!$A:$A,0)))</f>
        <v>C/D</v>
      </c>
      <c r="J7" s="3" t="str">
        <f>IF($A7="","",INDEX(Rohdaten!J:J,MATCH($A7,Rohdaten!$A:$A,0)))</f>
        <v>Waldmaß</v>
      </c>
      <c r="K7" s="3" t="str">
        <f>IF($A7="","",INDEX(Rohdaten!K:K,MATCH($A7,Rohdaten!$A:$A,0)))</f>
        <v>2,4 ab 25 cm Zopf</v>
      </c>
    </row>
    <row r="8" spans="1:11" ht="19.95" customHeight="1" x14ac:dyDescent="0.25">
      <c r="A8" s="3">
        <f>IF(' Db'!A13=0,"",' Db'!A13)</f>
        <v>98</v>
      </c>
      <c r="B8" s="3" t="str">
        <f>IF($A8="","",INDEX(Rohdaten!B:B,MATCH($A8,Rohdaten!$A:$A,0)))</f>
        <v>HR</v>
      </c>
      <c r="C8" s="3" t="str">
        <f>IF($A8="","",INDEX(Rohdaten!C:C,MATCH($A8,Rohdaten!$A:$A,0)))</f>
        <v>Hackholz</v>
      </c>
      <c r="D8" s="3" t="str">
        <f>IF($A8="","",INDEX(Rohdaten!D:D,MATCH($A8,Rohdaten!$A:$A,0)))</f>
        <v/>
      </c>
      <c r="E8" s="3" t="str">
        <f>IF($A8="","",INDEX(Rohdaten!E:E,MATCH($A8,Rohdaten!$A:$A,0)))</f>
        <v/>
      </c>
      <c r="F8" s="3" t="str">
        <f>IF($A8="","",INDEX(Rohdaten!F:F,MATCH($A8,Rohdaten!$A:$A,0)))</f>
        <v/>
      </c>
      <c r="G8" s="3" t="str">
        <f>IF($A8="","",INDEX(Rohdaten!G:G,MATCH($A8,Rohdaten!$A:$A,0)))</f>
        <v/>
      </c>
      <c r="H8" s="3" t="str">
        <f>IF($A8="","",INDEX(Rohdaten!H:H,MATCH($A8,Rohdaten!$A:$A,0)))</f>
        <v/>
      </c>
      <c r="I8" s="3" t="str">
        <f>IF($A8="","",INDEX(Rohdaten!I:I,MATCH($A8,Rohdaten!$A:$A,0)))</f>
        <v/>
      </c>
      <c r="J8" s="3" t="str">
        <f>IF($A8="","",INDEX(Rohdaten!J:J,MATCH($A8,Rohdaten!$A:$A,0)))</f>
        <v/>
      </c>
      <c r="K8" s="3" t="str">
        <f>IF($A8="","",INDEX(Rohdaten!K:K,MATCH($A8,Rohdaten!$A:$A,0)))</f>
        <v/>
      </c>
    </row>
    <row r="9" spans="1:11" ht="19.95" customHeight="1" x14ac:dyDescent="0.25">
      <c r="A9" s="3" t="str">
        <f>IF(' Db'!A14=0,"",' Db'!A14)</f>
        <v/>
      </c>
      <c r="B9" s="3" t="str">
        <f>IF($A9="","",INDEX(Rohdaten!B:B,MATCH($A9,Rohdaten!$A:$A,0)))</f>
        <v/>
      </c>
      <c r="C9" s="3" t="str">
        <f>IF($A9="","",INDEX(Rohdaten!C:C,MATCH($A9,Rohdaten!$A:$A,0)))</f>
        <v/>
      </c>
      <c r="D9" s="3" t="str">
        <f>IF($A9="","",INDEX(Rohdaten!D:D,MATCH($A9,Rohdaten!$A:$A,0)))</f>
        <v/>
      </c>
      <c r="E9" s="3" t="str">
        <f>IF($A9="","",INDEX(Rohdaten!E:E,MATCH($A9,Rohdaten!$A:$A,0)))</f>
        <v/>
      </c>
      <c r="F9" s="3" t="str">
        <f>IF($A9="","",INDEX(Rohdaten!F:F,MATCH($A9,Rohdaten!$A:$A,0)))</f>
        <v/>
      </c>
      <c r="G9" s="3" t="str">
        <f>IF($A9="","",INDEX(Rohdaten!G:G,MATCH($A9,Rohdaten!$A:$A,0)))</f>
        <v/>
      </c>
      <c r="H9" s="3" t="str">
        <f>IF($A9="","",INDEX(Rohdaten!H:H,MATCH($A9,Rohdaten!$A:$A,0)))</f>
        <v/>
      </c>
      <c r="I9" s="3" t="str">
        <f>IF($A9="","",INDEX(Rohdaten!I:I,MATCH($A9,Rohdaten!$A:$A,0)))</f>
        <v/>
      </c>
      <c r="J9" s="3" t="str">
        <f>IF($A9="","",INDEX(Rohdaten!J:J,MATCH($A9,Rohdaten!$A:$A,0)))</f>
        <v/>
      </c>
      <c r="K9" s="3" t="str">
        <f>IF($A9="","",INDEX(Rohdaten!K:K,MATCH($A9,Rohdaten!$A:$A,0)))</f>
        <v/>
      </c>
    </row>
    <row r="10" spans="1:11" ht="19.95" customHeight="1" x14ac:dyDescent="0.25">
      <c r="A10" s="3" t="str">
        <f>IF(' Db'!A15=0,"",' Db'!A15)</f>
        <v/>
      </c>
      <c r="B10" s="3" t="str">
        <f>IF($A10="","",INDEX(Rohdaten!B:B,MATCH($A10,Rohdaten!$A:$A,0)))</f>
        <v/>
      </c>
      <c r="C10" s="3" t="str">
        <f>IF($A10="","",INDEX(Rohdaten!C:C,MATCH($A10,Rohdaten!$A:$A,0)))</f>
        <v/>
      </c>
      <c r="D10" s="3" t="str">
        <f>IF($A10="","",INDEX(Rohdaten!D:D,MATCH($A10,Rohdaten!$A:$A,0)))</f>
        <v/>
      </c>
      <c r="E10" s="3" t="str">
        <f>IF($A10="","",INDEX(Rohdaten!E:E,MATCH($A10,Rohdaten!$A:$A,0)))</f>
        <v/>
      </c>
      <c r="F10" s="3" t="str">
        <f>IF($A10="","",INDEX(Rohdaten!F:F,MATCH($A10,Rohdaten!$A:$A,0)))</f>
        <v/>
      </c>
      <c r="G10" s="3" t="str">
        <f>IF($A10="","",INDEX(Rohdaten!G:G,MATCH($A10,Rohdaten!$A:$A,0)))</f>
        <v/>
      </c>
      <c r="H10" s="3" t="str">
        <f>IF($A10="","",INDEX(Rohdaten!H:H,MATCH($A10,Rohdaten!$A:$A,0)))</f>
        <v/>
      </c>
      <c r="I10" s="3" t="str">
        <f>IF($A10="","",INDEX(Rohdaten!I:I,MATCH($A10,Rohdaten!$A:$A,0)))</f>
        <v/>
      </c>
      <c r="J10" s="3" t="str">
        <f>IF($A10="","",INDEX(Rohdaten!J:J,MATCH($A10,Rohdaten!$A:$A,0)))</f>
        <v/>
      </c>
      <c r="K10" s="3" t="str">
        <f>IF($A10="","",INDEX(Rohdaten!K:K,MATCH($A10,Rohdaten!$A:$A,0)))</f>
        <v/>
      </c>
    </row>
    <row r="11" spans="1:11" ht="19.95" customHeight="1" x14ac:dyDescent="0.25">
      <c r="A11" s="3" t="str">
        <f>IF(' Db'!A16=0,"",' Db'!A16)</f>
        <v/>
      </c>
      <c r="B11" s="3" t="str">
        <f>IF($A11="","",INDEX(Rohdaten!B:B,MATCH($A11,Rohdaten!$A:$A,0)))</f>
        <v/>
      </c>
      <c r="C11" s="3" t="str">
        <f>IF($A11="","",INDEX(Rohdaten!C:C,MATCH($A11,Rohdaten!$A:$A,0)))</f>
        <v/>
      </c>
      <c r="D11" s="3" t="str">
        <f>IF($A11="","",INDEX(Rohdaten!D:D,MATCH($A11,Rohdaten!$A:$A,0)))</f>
        <v/>
      </c>
      <c r="E11" s="3" t="str">
        <f>IF($A11="","",INDEX(Rohdaten!E:E,MATCH($A11,Rohdaten!$A:$A,0)))</f>
        <v/>
      </c>
      <c r="F11" s="3" t="str">
        <f>IF($A11="","",INDEX(Rohdaten!F:F,MATCH($A11,Rohdaten!$A:$A,0)))</f>
        <v/>
      </c>
      <c r="G11" s="3" t="str">
        <f>IF($A11="","",INDEX(Rohdaten!G:G,MATCH($A11,Rohdaten!$A:$A,0)))</f>
        <v/>
      </c>
      <c r="H11" s="3" t="str">
        <f>IF($A11="","",INDEX(Rohdaten!H:H,MATCH($A11,Rohdaten!$A:$A,0)))</f>
        <v/>
      </c>
      <c r="I11" s="3" t="str">
        <f>IF($A11="","",INDEX(Rohdaten!I:I,MATCH($A11,Rohdaten!$A:$A,0)))</f>
        <v/>
      </c>
      <c r="J11" s="3" t="str">
        <f>IF($A11="","",INDEX(Rohdaten!J:J,MATCH($A11,Rohdaten!$A:$A,0)))</f>
        <v/>
      </c>
      <c r="K11" s="3" t="str">
        <f>IF($A11="","",INDEX(Rohdaten!K:K,MATCH($A11,Rohdaten!$A:$A,0)))</f>
        <v/>
      </c>
    </row>
    <row r="12" spans="1:11" ht="19.95" customHeight="1" x14ac:dyDescent="0.25">
      <c r="A12" s="3" t="str">
        <f>IF(' Db'!A17=0,"",' Db'!A17)</f>
        <v/>
      </c>
      <c r="B12" s="3" t="str">
        <f>IF($A12="","",INDEX(Rohdaten!B:B,MATCH($A12,Rohdaten!$A:$A,0)))</f>
        <v/>
      </c>
      <c r="C12" s="3" t="str">
        <f>IF($A12="","",INDEX(Rohdaten!C:C,MATCH($A12,Rohdaten!$A:$A,0)))</f>
        <v/>
      </c>
      <c r="D12" s="3" t="str">
        <f>IF($A12="","",INDEX(Rohdaten!D:D,MATCH($A12,Rohdaten!$A:$A,0)))</f>
        <v/>
      </c>
      <c r="E12" s="3" t="str">
        <f>IF($A12="","",INDEX(Rohdaten!E:E,MATCH($A12,Rohdaten!$A:$A,0)))</f>
        <v/>
      </c>
      <c r="F12" s="3" t="str">
        <f>IF($A12="","",INDEX(Rohdaten!F:F,MATCH($A12,Rohdaten!$A:$A,0)))</f>
        <v/>
      </c>
      <c r="G12" s="3" t="str">
        <f>IF($A12="","",INDEX(Rohdaten!G:G,MATCH($A12,Rohdaten!$A:$A,0)))</f>
        <v/>
      </c>
      <c r="H12" s="3" t="str">
        <f>IF($A12="","",INDEX(Rohdaten!H:H,MATCH($A12,Rohdaten!$A:$A,0)))</f>
        <v/>
      </c>
      <c r="I12" s="3" t="str">
        <f>IF($A12="","",INDEX(Rohdaten!I:I,MATCH($A12,Rohdaten!$A:$A,0)))</f>
        <v/>
      </c>
      <c r="J12" s="3" t="str">
        <f>IF($A12="","",INDEX(Rohdaten!J:J,MATCH($A12,Rohdaten!$A:$A,0)))</f>
        <v/>
      </c>
      <c r="K12" s="3" t="str">
        <f>IF($A12="","",INDEX(Rohdaten!K:K,MATCH($A12,Rohdaten!$A:$A,0)))</f>
        <v/>
      </c>
    </row>
    <row r="13" spans="1:11" ht="19.95" customHeight="1" x14ac:dyDescent="0.25">
      <c r="A13" s="3" t="str">
        <f>IF(' Db'!A18=0,"",' Db'!A18)</f>
        <v/>
      </c>
      <c r="B13" s="3" t="str">
        <f>IF($A13="","",INDEX(Rohdaten!B:B,MATCH($A13,Rohdaten!$A:$A,0)))</f>
        <v/>
      </c>
      <c r="C13" s="3" t="str">
        <f>IF($A13="","",INDEX(Rohdaten!C:C,MATCH($A13,Rohdaten!$A:$A,0)))</f>
        <v/>
      </c>
      <c r="D13" s="3" t="str">
        <f>IF($A13="","",INDEX(Rohdaten!D:D,MATCH($A13,Rohdaten!$A:$A,0)))</f>
        <v/>
      </c>
      <c r="E13" s="3" t="str">
        <f>IF($A13="","",INDEX(Rohdaten!E:E,MATCH($A13,Rohdaten!$A:$A,0)))</f>
        <v/>
      </c>
      <c r="F13" s="3" t="str">
        <f>IF($A13="","",INDEX(Rohdaten!F:F,MATCH($A13,Rohdaten!$A:$A,0)))</f>
        <v/>
      </c>
      <c r="G13" s="3" t="str">
        <f>IF($A13="","",INDEX(Rohdaten!G:G,MATCH($A13,Rohdaten!$A:$A,0)))</f>
        <v/>
      </c>
      <c r="H13" s="3" t="str">
        <f>IF($A13="","",INDEX(Rohdaten!H:H,MATCH($A13,Rohdaten!$A:$A,0)))</f>
        <v/>
      </c>
      <c r="I13" s="3" t="str">
        <f>IF($A13="","",INDEX(Rohdaten!I:I,MATCH($A13,Rohdaten!$A:$A,0)))</f>
        <v/>
      </c>
      <c r="J13" s="3" t="str">
        <f>IF($A13="","",INDEX(Rohdaten!J:J,MATCH($A13,Rohdaten!$A:$A,0)))</f>
        <v/>
      </c>
      <c r="K13" s="3" t="str">
        <f>IF($A13="","",INDEX(Rohdaten!K:K,MATCH($A13,Rohdaten!$A:$A,0)))</f>
        <v/>
      </c>
    </row>
    <row r="14" spans="1:11" ht="19.95" customHeight="1" x14ac:dyDescent="0.25">
      <c r="A14" s="3" t="str">
        <f>IF(' Db'!A19=0,"",' Db'!A19)</f>
        <v/>
      </c>
      <c r="B14" s="3" t="str">
        <f>IF($A14="","",INDEX(Rohdaten!B:B,MATCH($A14,Rohdaten!$A:$A,0)))</f>
        <v/>
      </c>
      <c r="C14" s="3" t="str">
        <f>IF($A14="","",INDEX(Rohdaten!C:C,MATCH($A14,Rohdaten!$A:$A,0)))</f>
        <v/>
      </c>
      <c r="D14" s="3" t="str">
        <f>IF($A14="","",INDEX(Rohdaten!D:D,MATCH($A14,Rohdaten!$A:$A,0)))</f>
        <v/>
      </c>
      <c r="E14" s="3" t="str">
        <f>IF($A14="","",INDEX(Rohdaten!E:E,MATCH($A14,Rohdaten!$A:$A,0)))</f>
        <v/>
      </c>
      <c r="F14" s="3" t="str">
        <f>IF($A14="","",INDEX(Rohdaten!F:F,MATCH($A14,Rohdaten!$A:$A,0)))</f>
        <v/>
      </c>
      <c r="G14" s="3" t="str">
        <f>IF($A14="","",INDEX(Rohdaten!G:G,MATCH($A14,Rohdaten!$A:$A,0)))</f>
        <v/>
      </c>
      <c r="H14" s="3" t="str">
        <f>IF($A14="","",INDEX(Rohdaten!H:H,MATCH($A14,Rohdaten!$A:$A,0)))</f>
        <v/>
      </c>
      <c r="I14" s="3" t="str">
        <f>IF($A14="","",INDEX(Rohdaten!I:I,MATCH($A14,Rohdaten!$A:$A,0)))</f>
        <v/>
      </c>
      <c r="J14" s="3" t="str">
        <f>IF($A14="","",INDEX(Rohdaten!J:J,MATCH($A14,Rohdaten!$A:$A,0)))</f>
        <v/>
      </c>
      <c r="K14" s="3" t="str">
        <f>IF($A14="","",INDEX(Rohdaten!K:K,MATCH($A14,Rohdaten!$A:$A,0)))</f>
        <v/>
      </c>
    </row>
    <row r="15" spans="1:11" ht="19.95" customHeight="1" x14ac:dyDescent="0.25">
      <c r="A15" s="3" t="str">
        <f>IF(' Db'!A20=0,"",' Db'!A20)</f>
        <v/>
      </c>
      <c r="B15" s="3" t="str">
        <f>IF($A15="","",INDEX(Rohdaten!B:B,MATCH($A15,Rohdaten!$A:$A,0)))</f>
        <v/>
      </c>
      <c r="C15" s="3" t="str">
        <f>IF($A15="","",INDEX(Rohdaten!C:C,MATCH($A15,Rohdaten!$A:$A,0)))</f>
        <v/>
      </c>
      <c r="D15" s="3" t="str">
        <f>IF($A15="","",INDEX(Rohdaten!D:D,MATCH($A15,Rohdaten!$A:$A,0)))</f>
        <v/>
      </c>
      <c r="E15" s="3" t="str">
        <f>IF($A15="","",INDEX(Rohdaten!E:E,MATCH($A15,Rohdaten!$A:$A,0)))</f>
        <v/>
      </c>
      <c r="F15" s="3" t="str">
        <f>IF($A15="","",INDEX(Rohdaten!F:F,MATCH($A15,Rohdaten!$A:$A,0)))</f>
        <v/>
      </c>
      <c r="G15" s="3" t="str">
        <f>IF($A15="","",INDEX(Rohdaten!G:G,MATCH($A15,Rohdaten!$A:$A,0)))</f>
        <v/>
      </c>
      <c r="H15" s="3" t="str">
        <f>IF($A15="","",INDEX(Rohdaten!H:H,MATCH($A15,Rohdaten!$A:$A,0)))</f>
        <v/>
      </c>
      <c r="I15" s="3" t="str">
        <f>IF($A15="","",INDEX(Rohdaten!I:I,MATCH($A15,Rohdaten!$A:$A,0)))</f>
        <v/>
      </c>
      <c r="J15" s="3" t="str">
        <f>IF($A15="","",INDEX(Rohdaten!J:J,MATCH($A15,Rohdaten!$A:$A,0)))</f>
        <v/>
      </c>
      <c r="K15" s="3" t="str">
        <f>IF($A15="","",INDEX(Rohdaten!K:K,MATCH($A15,Rohdaten!$A:$A,0)))</f>
        <v/>
      </c>
    </row>
    <row r="16" spans="1:11" ht="19.95" customHeight="1" x14ac:dyDescent="0.25">
      <c r="A16" s="3" t="str">
        <f>IF(' Db'!A21=0,"",' Db'!A21)</f>
        <v/>
      </c>
      <c r="B16" s="3" t="str">
        <f>IF($A16="","",INDEX(Rohdaten!B:B,MATCH($A16,Rohdaten!$A:$A,0)))</f>
        <v/>
      </c>
      <c r="C16" s="3" t="str">
        <f>IF($A16="","",INDEX(Rohdaten!C:C,MATCH($A16,Rohdaten!$A:$A,0)))</f>
        <v/>
      </c>
      <c r="D16" s="3" t="str">
        <f>IF($A16="","",INDEX(Rohdaten!D:D,MATCH($A16,Rohdaten!$A:$A,0)))</f>
        <v/>
      </c>
      <c r="E16" s="3" t="str">
        <f>IF($A16="","",INDEX(Rohdaten!E:E,MATCH($A16,Rohdaten!$A:$A,0)))</f>
        <v/>
      </c>
      <c r="F16" s="3" t="str">
        <f>IF($A16="","",INDEX(Rohdaten!F:F,MATCH($A16,Rohdaten!$A:$A,0)))</f>
        <v/>
      </c>
      <c r="G16" s="3" t="str">
        <f>IF($A16="","",INDEX(Rohdaten!G:G,MATCH($A16,Rohdaten!$A:$A,0)))</f>
        <v/>
      </c>
      <c r="H16" s="3" t="str">
        <f>IF($A16="","",INDEX(Rohdaten!H:H,MATCH($A16,Rohdaten!$A:$A,0)))</f>
        <v/>
      </c>
      <c r="I16" s="3" t="str">
        <f>IF($A16="","",INDEX(Rohdaten!I:I,MATCH($A16,Rohdaten!$A:$A,0)))</f>
        <v/>
      </c>
      <c r="J16" s="3" t="str">
        <f>IF($A16="","",INDEX(Rohdaten!J:J,MATCH($A16,Rohdaten!$A:$A,0)))</f>
        <v/>
      </c>
      <c r="K16" s="3" t="str">
        <f>IF($A16="","",INDEX(Rohdaten!K:K,MATCH($A16,Rohdaten!$A:$A,0)))</f>
        <v/>
      </c>
    </row>
    <row r="17" spans="1:11" ht="19.95" customHeight="1" x14ac:dyDescent="0.25">
      <c r="A17" s="3" t="str">
        <f>IF(' Db'!A22=0,"",' Db'!A22)</f>
        <v/>
      </c>
      <c r="B17" s="3" t="str">
        <f>IF($A17="","",INDEX(Rohdaten!B:B,MATCH($A17,Rohdaten!$A:$A,0)))</f>
        <v/>
      </c>
      <c r="C17" s="3" t="str">
        <f>IF($A17="","",INDEX(Rohdaten!C:C,MATCH($A17,Rohdaten!$A:$A,0)))</f>
        <v/>
      </c>
      <c r="D17" s="3" t="str">
        <f>IF($A17="","",INDEX(Rohdaten!D:D,MATCH($A17,Rohdaten!$A:$A,0)))</f>
        <v/>
      </c>
      <c r="E17" s="3" t="str">
        <f>IF($A17="","",INDEX(Rohdaten!E:E,MATCH($A17,Rohdaten!$A:$A,0)))</f>
        <v/>
      </c>
      <c r="F17" s="3" t="str">
        <f>IF($A17="","",INDEX(Rohdaten!F:F,MATCH($A17,Rohdaten!$A:$A,0)))</f>
        <v/>
      </c>
      <c r="G17" s="3" t="str">
        <f>IF($A17="","",INDEX(Rohdaten!G:G,MATCH($A17,Rohdaten!$A:$A,0)))</f>
        <v/>
      </c>
      <c r="H17" s="3" t="str">
        <f>IF($A17="","",INDEX(Rohdaten!H:H,MATCH($A17,Rohdaten!$A:$A,0)))</f>
        <v/>
      </c>
      <c r="I17" s="3" t="str">
        <f>IF($A17="","",INDEX(Rohdaten!I:I,MATCH($A17,Rohdaten!$A:$A,0)))</f>
        <v/>
      </c>
      <c r="J17" s="3" t="str">
        <f>IF($A17="","",INDEX(Rohdaten!J:J,MATCH($A17,Rohdaten!$A:$A,0)))</f>
        <v/>
      </c>
      <c r="K17" s="3" t="str">
        <f>IF($A17="","",INDEX(Rohdaten!K:K,MATCH($A17,Rohdaten!$A:$A,0)))</f>
        <v/>
      </c>
    </row>
    <row r="18" spans="1:11" ht="19.95" customHeight="1" x14ac:dyDescent="0.25">
      <c r="A18" s="3" t="str">
        <f>IF(' Db'!A23=0,"",' Db'!A23)</f>
        <v/>
      </c>
      <c r="B18" s="3" t="str">
        <f>IF($A18="","",INDEX(Rohdaten!B:B,MATCH($A18,Rohdaten!$A:$A,0)))</f>
        <v/>
      </c>
      <c r="C18" s="3" t="str">
        <f>IF($A18="","",INDEX(Rohdaten!C:C,MATCH($A18,Rohdaten!$A:$A,0)))</f>
        <v/>
      </c>
      <c r="D18" s="3" t="str">
        <f>IF($A18="","",INDEX(Rohdaten!D:D,MATCH($A18,Rohdaten!$A:$A,0)))</f>
        <v/>
      </c>
      <c r="E18" s="3" t="str">
        <f>IF($A18="","",INDEX(Rohdaten!E:E,MATCH($A18,Rohdaten!$A:$A,0)))</f>
        <v/>
      </c>
      <c r="F18" s="3" t="str">
        <f>IF($A18="","",INDEX(Rohdaten!F:F,MATCH($A18,Rohdaten!$A:$A,0)))</f>
        <v/>
      </c>
      <c r="G18" s="3" t="str">
        <f>IF($A18="","",INDEX(Rohdaten!G:G,MATCH($A18,Rohdaten!$A:$A,0)))</f>
        <v/>
      </c>
      <c r="H18" s="3" t="str">
        <f>IF($A18="","",INDEX(Rohdaten!H:H,MATCH($A18,Rohdaten!$A:$A,0)))</f>
        <v/>
      </c>
      <c r="I18" s="3" t="str">
        <f>IF($A18="","",INDEX(Rohdaten!I:I,MATCH($A18,Rohdaten!$A:$A,0)))</f>
        <v/>
      </c>
      <c r="J18" s="3" t="str">
        <f>IF($A18="","",INDEX(Rohdaten!J:J,MATCH($A18,Rohdaten!$A:$A,0)))</f>
        <v/>
      </c>
      <c r="K18" s="3" t="str">
        <f>IF($A18="","",INDEX(Rohdaten!K:K,MATCH($A18,Rohdaten!$A:$A,0)))</f>
        <v/>
      </c>
    </row>
    <row r="19" spans="1:11" ht="19.95" customHeight="1" x14ac:dyDescent="0.25">
      <c r="A19" s="3" t="str">
        <f>IF(' Db'!A24=0,"",' Db'!A24)</f>
        <v/>
      </c>
      <c r="B19" s="3" t="str">
        <f>IF(A19="","",INDEX(Rohdaten!B:B,MATCH($A19,Rohdaten!$A:$A,0)))</f>
        <v/>
      </c>
      <c r="C19" s="3" t="str">
        <f>IF(B19="","",INDEX(Rohdaten!C:C,MATCH($A19,Rohdaten!$A:$A,0)))</f>
        <v/>
      </c>
      <c r="D19" s="3" t="str">
        <f>IF(C19="","",INDEX(Rohdaten!D:D,MATCH($A19,Rohdaten!$A:$A,0)))</f>
        <v/>
      </c>
      <c r="E19" s="3" t="str">
        <f>IF(D19="","",INDEX(Rohdaten!E:E,MATCH($A19,Rohdaten!$A:$A,0)))</f>
        <v/>
      </c>
      <c r="F19" s="3" t="str">
        <f>IF(E19="","",INDEX(Rohdaten!F:F,MATCH($A19,Rohdaten!$A:$A,0)))</f>
        <v/>
      </c>
      <c r="G19" s="3" t="str">
        <f>IF(F19="","",INDEX(Rohdaten!G:G,MATCH($A19,Rohdaten!$A:$A,0)))</f>
        <v/>
      </c>
      <c r="H19" s="3" t="str">
        <f>IF(G19="","",INDEX(Rohdaten!H:H,MATCH($A19,Rohdaten!$A:$A,0)))</f>
        <v/>
      </c>
      <c r="I19" s="3" t="str">
        <f>IF(H19="","",INDEX(Rohdaten!I:I,MATCH($A19,Rohdaten!$A:$A,0)))</f>
        <v/>
      </c>
      <c r="J19" s="3" t="str">
        <f>IF(I19="","",INDEX(Rohdaten!J:J,MATCH($A19,Rohdaten!$A:$A,0)))</f>
        <v/>
      </c>
      <c r="K19" s="3" t="str">
        <f>IF(J19="","",INDEX(Rohdaten!K:K,MATCH($A19,Rohdaten!$A:$A,0)))</f>
        <v/>
      </c>
    </row>
    <row r="20" spans="1:11" ht="19.95" customHeight="1" x14ac:dyDescent="0.25">
      <c r="A20" s="3" t="str">
        <f>IF(' Db'!A25=0,"",' Db'!A25)</f>
        <v/>
      </c>
      <c r="B20" s="3" t="str">
        <f>IF(A20="","",INDEX(Rohdaten!B:B,MATCH($A20,Rohdaten!$A:$A,0)))</f>
        <v/>
      </c>
      <c r="C20" s="3" t="str">
        <f>IF(B20="","",INDEX(Rohdaten!C:C,MATCH($A20,Rohdaten!$A:$A,0)))</f>
        <v/>
      </c>
      <c r="D20" s="3" t="str">
        <f>IF(C20="","",INDEX(Rohdaten!D:D,MATCH($A20,Rohdaten!$A:$A,0)))</f>
        <v/>
      </c>
      <c r="E20" s="3" t="str">
        <f>IF(D20="","",INDEX(Rohdaten!E:E,MATCH($A20,Rohdaten!$A:$A,0)))</f>
        <v/>
      </c>
      <c r="F20" s="3" t="str">
        <f>IF(E20="","",INDEX(Rohdaten!F:F,MATCH($A20,Rohdaten!$A:$A,0)))</f>
        <v/>
      </c>
      <c r="G20" s="3" t="str">
        <f>IF(F20="","",INDEX(Rohdaten!G:G,MATCH($A20,Rohdaten!$A:$A,0)))</f>
        <v/>
      </c>
      <c r="H20" s="3" t="str">
        <f>IF(G20="","",INDEX(Rohdaten!H:H,MATCH($A20,Rohdaten!$A:$A,0)))</f>
        <v/>
      </c>
      <c r="I20" s="3" t="str">
        <f>IF(H20="","",INDEX(Rohdaten!I:I,MATCH($A20,Rohdaten!$A:$A,0)))</f>
        <v/>
      </c>
      <c r="J20" s="3" t="str">
        <f>IF(I20="","",INDEX(Rohdaten!J:J,MATCH($A20,Rohdaten!$A:$A,0)))</f>
        <v/>
      </c>
      <c r="K20" s="3" t="str">
        <f>IF(J20="","",INDEX(Rohdaten!K:K,MATCH($A20,Rohdaten!$A:$A,0)))</f>
        <v/>
      </c>
    </row>
    <row r="21" spans="1:11" ht="19.95" customHeight="1" x14ac:dyDescent="0.25">
      <c r="A21" s="3" t="str">
        <f>IF(' Db'!A26=0,"",' Db'!A26)</f>
        <v/>
      </c>
      <c r="B21" s="3" t="str">
        <f>IF(A21="","",INDEX(Rohdaten!B:B,MATCH($A21,Rohdaten!$A:$A,0)))</f>
        <v/>
      </c>
      <c r="C21" s="3" t="str">
        <f>IF(B21="","",INDEX(Rohdaten!C:C,MATCH($A21,Rohdaten!$A:$A,0)))</f>
        <v/>
      </c>
      <c r="D21" s="3" t="str">
        <f>IF(C21="","",INDEX(Rohdaten!D:D,MATCH($A21,Rohdaten!$A:$A,0)))</f>
        <v/>
      </c>
      <c r="E21" s="3" t="str">
        <f>IF(D21="","",INDEX(Rohdaten!E:E,MATCH($A21,Rohdaten!$A:$A,0)))</f>
        <v/>
      </c>
      <c r="F21" s="3" t="str">
        <f>IF(E21="","",INDEX(Rohdaten!F:F,MATCH($A21,Rohdaten!$A:$A,0)))</f>
        <v/>
      </c>
      <c r="G21" s="3" t="str">
        <f>IF(F21="","",INDEX(Rohdaten!G:G,MATCH($A21,Rohdaten!$A:$A,0)))</f>
        <v/>
      </c>
      <c r="H21" s="3" t="str">
        <f>IF(G21="","",INDEX(Rohdaten!H:H,MATCH($A21,Rohdaten!$A:$A,0)))</f>
        <v/>
      </c>
      <c r="I21" s="3" t="str">
        <f>IF(H21="","",INDEX(Rohdaten!I:I,MATCH($A21,Rohdaten!$A:$A,0)))</f>
        <v/>
      </c>
      <c r="J21" s="3" t="str">
        <f>IF(I21="","",INDEX(Rohdaten!J:J,MATCH($A21,Rohdaten!$A:$A,0)))</f>
        <v/>
      </c>
      <c r="K21" s="3" t="str">
        <f>IF(J21="","",INDEX(Rohdaten!K:K,MATCH($A21,Rohdaten!$A:$A,0)))</f>
        <v/>
      </c>
    </row>
    <row r="22" spans="1:11" ht="19.95" customHeight="1" x14ac:dyDescent="0.25">
      <c r="A22" s="3" t="str">
        <f>IF(' Db'!A27=0,"",' Db'!A27)</f>
        <v/>
      </c>
      <c r="B22" s="3" t="str">
        <f>IF(A22="","",INDEX(Rohdaten!B:B,MATCH($A22,Rohdaten!$A:$A,0)))</f>
        <v/>
      </c>
      <c r="C22" s="3" t="str">
        <f>IF(B22="","",INDEX(Rohdaten!C:C,MATCH($A22,Rohdaten!$A:$A,0)))</f>
        <v/>
      </c>
      <c r="D22" s="3" t="str">
        <f>IF(C22="","",INDEX(Rohdaten!D:D,MATCH($A22,Rohdaten!$A:$A,0)))</f>
        <v/>
      </c>
      <c r="E22" s="3" t="str">
        <f>IF(D22="","",INDEX(Rohdaten!E:E,MATCH($A22,Rohdaten!$A:$A,0)))</f>
        <v/>
      </c>
      <c r="F22" s="3" t="str">
        <f>IF(E22="","",INDEX(Rohdaten!F:F,MATCH($A22,Rohdaten!$A:$A,0)))</f>
        <v/>
      </c>
      <c r="G22" s="3" t="str">
        <f>IF(F22="","",INDEX(Rohdaten!G:G,MATCH($A22,Rohdaten!$A:$A,0)))</f>
        <v/>
      </c>
      <c r="H22" s="3" t="str">
        <f>IF(G22="","",INDEX(Rohdaten!H:H,MATCH($A22,Rohdaten!$A:$A,0)))</f>
        <v/>
      </c>
      <c r="I22" s="3" t="str">
        <f>IF(H22="","",INDEX(Rohdaten!I:I,MATCH($A22,Rohdaten!$A:$A,0)))</f>
        <v/>
      </c>
      <c r="J22" s="3" t="str">
        <f>IF(I22="","",INDEX(Rohdaten!J:J,MATCH($A22,Rohdaten!$A:$A,0)))</f>
        <v/>
      </c>
      <c r="K22" s="3" t="str">
        <f>IF(J22="","",INDEX(Rohdaten!K:K,MATCH($A22,Rohdaten!$A:$A,0)))</f>
        <v/>
      </c>
    </row>
    <row r="23" spans="1:11" ht="19.95" customHeight="1" x14ac:dyDescent="0.25">
      <c r="A23" s="3" t="str">
        <f>IF(' Db'!A28=0,"",' Db'!A28)</f>
        <v/>
      </c>
      <c r="B23" s="3" t="str">
        <f>IF(A23="","",INDEX(Rohdaten!B:B,MATCH($A23,Rohdaten!$A:$A,0)))</f>
        <v/>
      </c>
      <c r="C23" s="3" t="str">
        <f>IF(B23="","",INDEX(Rohdaten!C:C,MATCH($A23,Rohdaten!$A:$A,0)))</f>
        <v/>
      </c>
      <c r="D23" s="3" t="str">
        <f>IF(C23="","",INDEX(Rohdaten!D:D,MATCH($A23,Rohdaten!$A:$A,0)))</f>
        <v/>
      </c>
      <c r="E23" s="3" t="str">
        <f>IF(D23="","",INDEX(Rohdaten!E:E,MATCH($A23,Rohdaten!$A:$A,0)))</f>
        <v/>
      </c>
      <c r="F23" s="3" t="str">
        <f>IF(E23="","",INDEX(Rohdaten!F:F,MATCH($A23,Rohdaten!$A:$A,0)))</f>
        <v/>
      </c>
      <c r="G23" s="3" t="str">
        <f>IF(F23="","",INDEX(Rohdaten!G:G,MATCH($A23,Rohdaten!$A:$A,0)))</f>
        <v/>
      </c>
      <c r="H23" s="3" t="str">
        <f>IF(G23="","",INDEX(Rohdaten!H:H,MATCH($A23,Rohdaten!$A:$A,0)))</f>
        <v/>
      </c>
      <c r="I23" s="3" t="str">
        <f>IF(H23="","",INDEX(Rohdaten!I:I,MATCH($A23,Rohdaten!$A:$A,0)))</f>
        <v/>
      </c>
      <c r="J23" s="3" t="str">
        <f>IF(I23="","",INDEX(Rohdaten!J:J,MATCH($A23,Rohdaten!$A:$A,0)))</f>
        <v/>
      </c>
      <c r="K23" s="3" t="str">
        <f>IF(J23="","",INDEX(Rohdaten!K:K,MATCH($A23,Rohdaten!$A:$A,0)))</f>
        <v/>
      </c>
    </row>
    <row r="24" spans="1:11" ht="19.95" customHeight="1" x14ac:dyDescent="0.25">
      <c r="A24" s="3" t="str">
        <f>IF(' Db'!A29=0,"",' Db'!A29)</f>
        <v/>
      </c>
      <c r="B24" s="3" t="str">
        <f>IF(A24="","",INDEX(Rohdaten!B:B,MATCH($A24,Rohdaten!$A:$A,0)))</f>
        <v/>
      </c>
      <c r="C24" s="3" t="str">
        <f>IF(B24="","",INDEX(Rohdaten!C:C,MATCH($A24,Rohdaten!$A:$A,0)))</f>
        <v/>
      </c>
      <c r="D24" s="3" t="str">
        <f>IF(C24="","",INDEX(Rohdaten!D:D,MATCH($A24,Rohdaten!$A:$A,0)))</f>
        <v/>
      </c>
      <c r="E24" s="3" t="str">
        <f>IF(D24="","",INDEX(Rohdaten!E:E,MATCH($A24,Rohdaten!$A:$A,0)))</f>
        <v/>
      </c>
      <c r="F24" s="3" t="str">
        <f>IF(E24="","",INDEX(Rohdaten!F:F,MATCH($A24,Rohdaten!$A:$A,0)))</f>
        <v/>
      </c>
      <c r="G24" s="3" t="str">
        <f>IF(F24="","",INDEX(Rohdaten!G:G,MATCH($A24,Rohdaten!$A:$A,0)))</f>
        <v/>
      </c>
      <c r="H24" s="3" t="str">
        <f>IF(G24="","",INDEX(Rohdaten!H:H,MATCH($A24,Rohdaten!$A:$A,0)))</f>
        <v/>
      </c>
      <c r="I24" s="3" t="str">
        <f>IF(H24="","",INDEX(Rohdaten!I:I,MATCH($A24,Rohdaten!$A:$A,0)))</f>
        <v/>
      </c>
      <c r="J24" s="3" t="str">
        <f>IF(I24="","",INDEX(Rohdaten!J:J,MATCH($A24,Rohdaten!$A:$A,0)))</f>
        <v/>
      </c>
      <c r="K24" s="3" t="str">
        <f>IF(J24="","",INDEX(Rohdaten!K:K,MATCH($A24,Rohdaten!$A:$A,0)))</f>
        <v/>
      </c>
    </row>
    <row r="25" spans="1:11" ht="19.95" customHeight="1" x14ac:dyDescent="0.25">
      <c r="A25" s="3" t="str">
        <f>IF(' Db'!A30=0,"",' Db'!A30)</f>
        <v/>
      </c>
      <c r="B25" s="3" t="str">
        <f>IF(A25="","",INDEX(Rohdaten!B:B,MATCH($A25,Rohdaten!$A:$A,0)))</f>
        <v/>
      </c>
      <c r="C25" s="3" t="str">
        <f>IF(B25="","",INDEX(Rohdaten!C:C,MATCH($A25,Rohdaten!$A:$A,0)))</f>
        <v/>
      </c>
      <c r="D25" s="3" t="str">
        <f>IF(C25="","",INDEX(Rohdaten!D:D,MATCH($A25,Rohdaten!$A:$A,0)))</f>
        <v/>
      </c>
      <c r="E25" s="3" t="str">
        <f>IF(D25="","",INDEX(Rohdaten!E:E,MATCH($A25,Rohdaten!$A:$A,0)))</f>
        <v/>
      </c>
      <c r="F25" s="3" t="str">
        <f>IF(E25="","",INDEX(Rohdaten!F:F,MATCH($A25,Rohdaten!$A:$A,0)))</f>
        <v/>
      </c>
      <c r="G25" s="3" t="str">
        <f>IF(F25="","",INDEX(Rohdaten!G:G,MATCH($A25,Rohdaten!$A:$A,0)))</f>
        <v/>
      </c>
      <c r="H25" s="3" t="str">
        <f>IF(G25="","",INDEX(Rohdaten!H:H,MATCH($A25,Rohdaten!$A:$A,0)))</f>
        <v/>
      </c>
      <c r="I25" s="3" t="str">
        <f>IF(H25="","",INDEX(Rohdaten!I:I,MATCH($A25,Rohdaten!$A:$A,0)))</f>
        <v/>
      </c>
      <c r="J25" s="3" t="str">
        <f>IF(I25="","",INDEX(Rohdaten!J:J,MATCH($A25,Rohdaten!$A:$A,0)))</f>
        <v/>
      </c>
      <c r="K25" s="3" t="str">
        <f>IF(J25="","",INDEX(Rohdaten!K:K,MATCH($A25,Rohdaten!$A:$A,0)))</f>
        <v/>
      </c>
    </row>
    <row r="26" spans="1:11" ht="19.95" customHeight="1" x14ac:dyDescent="0.25">
      <c r="A26" s="3"/>
      <c r="B26" s="3" t="str">
        <f>IF(A26="","",INDEX(Rohdaten!B:B,MATCH($A26,Rohdaten!$A:$A,0)))</f>
        <v/>
      </c>
      <c r="C26" s="3" t="str">
        <f>IF(B26="","",INDEX(Rohdaten!C:C,MATCH($A26,Rohdaten!$A:$A,0)))</f>
        <v/>
      </c>
      <c r="D26" s="3" t="str">
        <f>IF(C26="","",INDEX(Rohdaten!D:D,MATCH($A26,Rohdaten!$A:$A,0)))</f>
        <v/>
      </c>
      <c r="E26" s="3" t="str">
        <f>IF(D26="","",INDEX(Rohdaten!E:E,MATCH($A26,Rohdaten!$A:$A,0)))</f>
        <v/>
      </c>
      <c r="F26" s="3" t="str">
        <f>IF(E26="","",INDEX(Rohdaten!F:F,MATCH($A26,Rohdaten!$A:$A,0)))</f>
        <v/>
      </c>
      <c r="G26" s="3" t="str">
        <f>IF(F26="","",INDEX(Rohdaten!G:G,MATCH($A26,Rohdaten!$A:$A,0)))</f>
        <v/>
      </c>
      <c r="H26" s="3" t="str">
        <f>IF(G26="","",INDEX(Rohdaten!H:H,MATCH($A26,Rohdaten!$A:$A,0)))</f>
        <v/>
      </c>
      <c r="I26" s="3" t="str">
        <f>IF(H26="","",INDEX(Rohdaten!I:I,MATCH($A26,Rohdaten!$A:$A,0)))</f>
        <v/>
      </c>
      <c r="J26" s="3" t="str">
        <f>IF(I26="","",INDEX(Rohdaten!J:J,MATCH($A26,Rohdaten!$A:$A,0)))</f>
        <v/>
      </c>
      <c r="K26" s="3" t="str">
        <f>IF(J26="","",INDEX(Rohdaten!K:K,MATCH($A26,Rohdaten!$A:$A,0)))</f>
        <v/>
      </c>
    </row>
    <row r="27" spans="1:11" ht="19.95" customHeight="1" x14ac:dyDescent="0.25">
      <c r="A27" s="3"/>
      <c r="B27" s="3" t="str">
        <f>IF(A27="","",INDEX(Rohdaten!B:B,MATCH($A27,Rohdaten!$A:$A,0)))</f>
        <v/>
      </c>
      <c r="C27" s="3" t="str">
        <f>IF(B27="","",INDEX(Rohdaten!C:C,MATCH($A27,Rohdaten!$A:$A,0)))</f>
        <v/>
      </c>
      <c r="D27" s="3" t="str">
        <f>IF(C27="","",INDEX(Rohdaten!D:D,MATCH($A27,Rohdaten!$A:$A,0)))</f>
        <v/>
      </c>
      <c r="E27" s="3" t="str">
        <f>IF(D27="","",INDEX(Rohdaten!E:E,MATCH($A27,Rohdaten!$A:$A,0)))</f>
        <v/>
      </c>
      <c r="F27" s="3" t="str">
        <f>IF(E27="","",INDEX(Rohdaten!F:F,MATCH($A27,Rohdaten!$A:$A,0)))</f>
        <v/>
      </c>
      <c r="G27" s="3" t="str">
        <f>IF(F27="","",INDEX(Rohdaten!G:G,MATCH($A27,Rohdaten!$A:$A,0)))</f>
        <v/>
      </c>
      <c r="H27" s="3" t="str">
        <f>IF(G27="","",INDEX(Rohdaten!H:H,MATCH($A27,Rohdaten!$A:$A,0)))</f>
        <v/>
      </c>
      <c r="I27" s="3" t="str">
        <f>IF(H27="","",INDEX(Rohdaten!I:I,MATCH($A27,Rohdaten!$A:$A,0)))</f>
        <v/>
      </c>
      <c r="J27" s="3" t="str">
        <f>IF(I27="","",INDEX(Rohdaten!J:J,MATCH($A27,Rohdaten!$A:$A,0)))</f>
        <v/>
      </c>
      <c r="K27" s="3" t="str">
        <f>IF(J27="","",INDEX(Rohdaten!K:K,MATCH($A27,Rohdaten!$A:$A,0)))</f>
        <v/>
      </c>
    </row>
  </sheetData>
  <mergeCells count="1">
    <mergeCell ref="D3:E3"/>
  </mergeCells>
  <pageMargins left="0.70866141732283472" right="0.70866141732283472" top="0.78740157480314965" bottom="0.78740157480314965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workbookViewId="0">
      <selection activeCell="D45" sqref="D45"/>
    </sheetView>
  </sheetViews>
  <sheetFormatPr baseColWidth="10" defaultRowHeight="13.2" x14ac:dyDescent="0.25"/>
  <cols>
    <col min="1" max="1" width="15.69921875" style="72" customWidth="1"/>
    <col min="2" max="3" width="12.59765625" style="9" customWidth="1"/>
    <col min="4" max="4" width="10.69921875" style="9" customWidth="1"/>
    <col min="5" max="5" width="16.19921875" style="9" customWidth="1"/>
    <col min="6" max="6" width="22.19921875" style="9" customWidth="1"/>
    <col min="7" max="256" width="11.19921875" style="9"/>
    <col min="257" max="257" width="15.69921875" style="9" customWidth="1"/>
    <col min="258" max="259" width="12.59765625" style="9" customWidth="1"/>
    <col min="260" max="260" width="10.69921875" style="9" customWidth="1"/>
    <col min="261" max="261" width="16.19921875" style="9" customWidth="1"/>
    <col min="262" max="262" width="22.19921875" style="9" customWidth="1"/>
    <col min="263" max="512" width="11.19921875" style="9"/>
    <col min="513" max="513" width="15.69921875" style="9" customWidth="1"/>
    <col min="514" max="515" width="12.59765625" style="9" customWidth="1"/>
    <col min="516" max="516" width="10.69921875" style="9" customWidth="1"/>
    <col min="517" max="517" width="16.19921875" style="9" customWidth="1"/>
    <col min="518" max="518" width="22.19921875" style="9" customWidth="1"/>
    <col min="519" max="768" width="11.19921875" style="9"/>
    <col min="769" max="769" width="15.69921875" style="9" customWidth="1"/>
    <col min="770" max="771" width="12.59765625" style="9" customWidth="1"/>
    <col min="772" max="772" width="10.69921875" style="9" customWidth="1"/>
    <col min="773" max="773" width="16.19921875" style="9" customWidth="1"/>
    <col min="774" max="774" width="22.19921875" style="9" customWidth="1"/>
    <col min="775" max="1024" width="11.19921875" style="9"/>
    <col min="1025" max="1025" width="15.69921875" style="9" customWidth="1"/>
    <col min="1026" max="1027" width="12.59765625" style="9" customWidth="1"/>
    <col min="1028" max="1028" width="10.69921875" style="9" customWidth="1"/>
    <col min="1029" max="1029" width="16.19921875" style="9" customWidth="1"/>
    <col min="1030" max="1030" width="22.19921875" style="9" customWidth="1"/>
    <col min="1031" max="1280" width="11.19921875" style="9"/>
    <col min="1281" max="1281" width="15.69921875" style="9" customWidth="1"/>
    <col min="1282" max="1283" width="12.59765625" style="9" customWidth="1"/>
    <col min="1284" max="1284" width="10.69921875" style="9" customWidth="1"/>
    <col min="1285" max="1285" width="16.19921875" style="9" customWidth="1"/>
    <col min="1286" max="1286" width="22.19921875" style="9" customWidth="1"/>
    <col min="1287" max="1536" width="11.19921875" style="9"/>
    <col min="1537" max="1537" width="15.69921875" style="9" customWidth="1"/>
    <col min="1538" max="1539" width="12.59765625" style="9" customWidth="1"/>
    <col min="1540" max="1540" width="10.69921875" style="9" customWidth="1"/>
    <col min="1541" max="1541" width="16.19921875" style="9" customWidth="1"/>
    <col min="1542" max="1542" width="22.19921875" style="9" customWidth="1"/>
    <col min="1543" max="1792" width="11.19921875" style="9"/>
    <col min="1793" max="1793" width="15.69921875" style="9" customWidth="1"/>
    <col min="1794" max="1795" width="12.59765625" style="9" customWidth="1"/>
    <col min="1796" max="1796" width="10.69921875" style="9" customWidth="1"/>
    <col min="1797" max="1797" width="16.19921875" style="9" customWidth="1"/>
    <col min="1798" max="1798" width="22.19921875" style="9" customWidth="1"/>
    <col min="1799" max="2048" width="11.19921875" style="9"/>
    <col min="2049" max="2049" width="15.69921875" style="9" customWidth="1"/>
    <col min="2050" max="2051" width="12.59765625" style="9" customWidth="1"/>
    <col min="2052" max="2052" width="10.69921875" style="9" customWidth="1"/>
    <col min="2053" max="2053" width="16.19921875" style="9" customWidth="1"/>
    <col min="2054" max="2054" width="22.19921875" style="9" customWidth="1"/>
    <col min="2055" max="2304" width="11.19921875" style="9"/>
    <col min="2305" max="2305" width="15.69921875" style="9" customWidth="1"/>
    <col min="2306" max="2307" width="12.59765625" style="9" customWidth="1"/>
    <col min="2308" max="2308" width="10.69921875" style="9" customWidth="1"/>
    <col min="2309" max="2309" width="16.19921875" style="9" customWidth="1"/>
    <col min="2310" max="2310" width="22.19921875" style="9" customWidth="1"/>
    <col min="2311" max="2560" width="11.19921875" style="9"/>
    <col min="2561" max="2561" width="15.69921875" style="9" customWidth="1"/>
    <col min="2562" max="2563" width="12.59765625" style="9" customWidth="1"/>
    <col min="2564" max="2564" width="10.69921875" style="9" customWidth="1"/>
    <col min="2565" max="2565" width="16.19921875" style="9" customWidth="1"/>
    <col min="2566" max="2566" width="22.19921875" style="9" customWidth="1"/>
    <col min="2567" max="2816" width="11.19921875" style="9"/>
    <col min="2817" max="2817" width="15.69921875" style="9" customWidth="1"/>
    <col min="2818" max="2819" width="12.59765625" style="9" customWidth="1"/>
    <col min="2820" max="2820" width="10.69921875" style="9" customWidth="1"/>
    <col min="2821" max="2821" width="16.19921875" style="9" customWidth="1"/>
    <col min="2822" max="2822" width="22.19921875" style="9" customWidth="1"/>
    <col min="2823" max="3072" width="11.19921875" style="9"/>
    <col min="3073" max="3073" width="15.69921875" style="9" customWidth="1"/>
    <col min="3074" max="3075" width="12.59765625" style="9" customWidth="1"/>
    <col min="3076" max="3076" width="10.69921875" style="9" customWidth="1"/>
    <col min="3077" max="3077" width="16.19921875" style="9" customWidth="1"/>
    <col min="3078" max="3078" width="22.19921875" style="9" customWidth="1"/>
    <col min="3079" max="3328" width="11.19921875" style="9"/>
    <col min="3329" max="3329" width="15.69921875" style="9" customWidth="1"/>
    <col min="3330" max="3331" width="12.59765625" style="9" customWidth="1"/>
    <col min="3332" max="3332" width="10.69921875" style="9" customWidth="1"/>
    <col min="3333" max="3333" width="16.19921875" style="9" customWidth="1"/>
    <col min="3334" max="3334" width="22.19921875" style="9" customWidth="1"/>
    <col min="3335" max="3584" width="11.19921875" style="9"/>
    <col min="3585" max="3585" width="15.69921875" style="9" customWidth="1"/>
    <col min="3586" max="3587" width="12.59765625" style="9" customWidth="1"/>
    <col min="3588" max="3588" width="10.69921875" style="9" customWidth="1"/>
    <col min="3589" max="3589" width="16.19921875" style="9" customWidth="1"/>
    <col min="3590" max="3590" width="22.19921875" style="9" customWidth="1"/>
    <col min="3591" max="3840" width="11.19921875" style="9"/>
    <col min="3841" max="3841" width="15.69921875" style="9" customWidth="1"/>
    <col min="3842" max="3843" width="12.59765625" style="9" customWidth="1"/>
    <col min="3844" max="3844" width="10.69921875" style="9" customWidth="1"/>
    <col min="3845" max="3845" width="16.19921875" style="9" customWidth="1"/>
    <col min="3846" max="3846" width="22.19921875" style="9" customWidth="1"/>
    <col min="3847" max="4096" width="11.19921875" style="9"/>
    <col min="4097" max="4097" width="15.69921875" style="9" customWidth="1"/>
    <col min="4098" max="4099" width="12.59765625" style="9" customWidth="1"/>
    <col min="4100" max="4100" width="10.69921875" style="9" customWidth="1"/>
    <col min="4101" max="4101" width="16.19921875" style="9" customWidth="1"/>
    <col min="4102" max="4102" width="22.19921875" style="9" customWidth="1"/>
    <col min="4103" max="4352" width="11.19921875" style="9"/>
    <col min="4353" max="4353" width="15.69921875" style="9" customWidth="1"/>
    <col min="4354" max="4355" width="12.59765625" style="9" customWidth="1"/>
    <col min="4356" max="4356" width="10.69921875" style="9" customWidth="1"/>
    <col min="4357" max="4357" width="16.19921875" style="9" customWidth="1"/>
    <col min="4358" max="4358" width="22.19921875" style="9" customWidth="1"/>
    <col min="4359" max="4608" width="11.19921875" style="9"/>
    <col min="4609" max="4609" width="15.69921875" style="9" customWidth="1"/>
    <col min="4610" max="4611" width="12.59765625" style="9" customWidth="1"/>
    <col min="4612" max="4612" width="10.69921875" style="9" customWidth="1"/>
    <col min="4613" max="4613" width="16.19921875" style="9" customWidth="1"/>
    <col min="4614" max="4614" width="22.19921875" style="9" customWidth="1"/>
    <col min="4615" max="4864" width="11.19921875" style="9"/>
    <col min="4865" max="4865" width="15.69921875" style="9" customWidth="1"/>
    <col min="4866" max="4867" width="12.59765625" style="9" customWidth="1"/>
    <col min="4868" max="4868" width="10.69921875" style="9" customWidth="1"/>
    <col min="4869" max="4869" width="16.19921875" style="9" customWidth="1"/>
    <col min="4870" max="4870" width="22.19921875" style="9" customWidth="1"/>
    <col min="4871" max="5120" width="11.19921875" style="9"/>
    <col min="5121" max="5121" width="15.69921875" style="9" customWidth="1"/>
    <col min="5122" max="5123" width="12.59765625" style="9" customWidth="1"/>
    <col min="5124" max="5124" width="10.69921875" style="9" customWidth="1"/>
    <col min="5125" max="5125" width="16.19921875" style="9" customWidth="1"/>
    <col min="5126" max="5126" width="22.19921875" style="9" customWidth="1"/>
    <col min="5127" max="5376" width="11.19921875" style="9"/>
    <col min="5377" max="5377" width="15.69921875" style="9" customWidth="1"/>
    <col min="5378" max="5379" width="12.59765625" style="9" customWidth="1"/>
    <col min="5380" max="5380" width="10.69921875" style="9" customWidth="1"/>
    <col min="5381" max="5381" width="16.19921875" style="9" customWidth="1"/>
    <col min="5382" max="5382" width="22.19921875" style="9" customWidth="1"/>
    <col min="5383" max="5632" width="11.19921875" style="9"/>
    <col min="5633" max="5633" width="15.69921875" style="9" customWidth="1"/>
    <col min="5634" max="5635" width="12.59765625" style="9" customWidth="1"/>
    <col min="5636" max="5636" width="10.69921875" style="9" customWidth="1"/>
    <col min="5637" max="5637" width="16.19921875" style="9" customWidth="1"/>
    <col min="5638" max="5638" width="22.19921875" style="9" customWidth="1"/>
    <col min="5639" max="5888" width="11.19921875" style="9"/>
    <col min="5889" max="5889" width="15.69921875" style="9" customWidth="1"/>
    <col min="5890" max="5891" width="12.59765625" style="9" customWidth="1"/>
    <col min="5892" max="5892" width="10.69921875" style="9" customWidth="1"/>
    <col min="5893" max="5893" width="16.19921875" style="9" customWidth="1"/>
    <col min="5894" max="5894" width="22.19921875" style="9" customWidth="1"/>
    <col min="5895" max="6144" width="11.19921875" style="9"/>
    <col min="6145" max="6145" width="15.69921875" style="9" customWidth="1"/>
    <col min="6146" max="6147" width="12.59765625" style="9" customWidth="1"/>
    <col min="6148" max="6148" width="10.69921875" style="9" customWidth="1"/>
    <col min="6149" max="6149" width="16.19921875" style="9" customWidth="1"/>
    <col min="6150" max="6150" width="22.19921875" style="9" customWidth="1"/>
    <col min="6151" max="6400" width="11.19921875" style="9"/>
    <col min="6401" max="6401" width="15.69921875" style="9" customWidth="1"/>
    <col min="6402" max="6403" width="12.59765625" style="9" customWidth="1"/>
    <col min="6404" max="6404" width="10.69921875" style="9" customWidth="1"/>
    <col min="6405" max="6405" width="16.19921875" style="9" customWidth="1"/>
    <col min="6406" max="6406" width="22.19921875" style="9" customWidth="1"/>
    <col min="6407" max="6656" width="11.19921875" style="9"/>
    <col min="6657" max="6657" width="15.69921875" style="9" customWidth="1"/>
    <col min="6658" max="6659" width="12.59765625" style="9" customWidth="1"/>
    <col min="6660" max="6660" width="10.69921875" style="9" customWidth="1"/>
    <col min="6661" max="6661" width="16.19921875" style="9" customWidth="1"/>
    <col min="6662" max="6662" width="22.19921875" style="9" customWidth="1"/>
    <col min="6663" max="6912" width="11.19921875" style="9"/>
    <col min="6913" max="6913" width="15.69921875" style="9" customWidth="1"/>
    <col min="6914" max="6915" width="12.59765625" style="9" customWidth="1"/>
    <col min="6916" max="6916" width="10.69921875" style="9" customWidth="1"/>
    <col min="6917" max="6917" width="16.19921875" style="9" customWidth="1"/>
    <col min="6918" max="6918" width="22.19921875" style="9" customWidth="1"/>
    <col min="6919" max="7168" width="11.19921875" style="9"/>
    <col min="7169" max="7169" width="15.69921875" style="9" customWidth="1"/>
    <col min="7170" max="7171" width="12.59765625" style="9" customWidth="1"/>
    <col min="7172" max="7172" width="10.69921875" style="9" customWidth="1"/>
    <col min="7173" max="7173" width="16.19921875" style="9" customWidth="1"/>
    <col min="7174" max="7174" width="22.19921875" style="9" customWidth="1"/>
    <col min="7175" max="7424" width="11.19921875" style="9"/>
    <col min="7425" max="7425" width="15.69921875" style="9" customWidth="1"/>
    <col min="7426" max="7427" width="12.59765625" style="9" customWidth="1"/>
    <col min="7428" max="7428" width="10.69921875" style="9" customWidth="1"/>
    <col min="7429" max="7429" width="16.19921875" style="9" customWidth="1"/>
    <col min="7430" max="7430" width="22.19921875" style="9" customWidth="1"/>
    <col min="7431" max="7680" width="11.19921875" style="9"/>
    <col min="7681" max="7681" width="15.69921875" style="9" customWidth="1"/>
    <col min="7682" max="7683" width="12.59765625" style="9" customWidth="1"/>
    <col min="7684" max="7684" width="10.69921875" style="9" customWidth="1"/>
    <col min="7685" max="7685" width="16.19921875" style="9" customWidth="1"/>
    <col min="7686" max="7686" width="22.19921875" style="9" customWidth="1"/>
    <col min="7687" max="7936" width="11.19921875" style="9"/>
    <col min="7937" max="7937" width="15.69921875" style="9" customWidth="1"/>
    <col min="7938" max="7939" width="12.59765625" style="9" customWidth="1"/>
    <col min="7940" max="7940" width="10.69921875" style="9" customWidth="1"/>
    <col min="7941" max="7941" width="16.19921875" style="9" customWidth="1"/>
    <col min="7942" max="7942" width="22.19921875" style="9" customWidth="1"/>
    <col min="7943" max="8192" width="11.19921875" style="9"/>
    <col min="8193" max="8193" width="15.69921875" style="9" customWidth="1"/>
    <col min="8194" max="8195" width="12.59765625" style="9" customWidth="1"/>
    <col min="8196" max="8196" width="10.69921875" style="9" customWidth="1"/>
    <col min="8197" max="8197" width="16.19921875" style="9" customWidth="1"/>
    <col min="8198" max="8198" width="22.19921875" style="9" customWidth="1"/>
    <col min="8199" max="8448" width="11.19921875" style="9"/>
    <col min="8449" max="8449" width="15.69921875" style="9" customWidth="1"/>
    <col min="8450" max="8451" width="12.59765625" style="9" customWidth="1"/>
    <col min="8452" max="8452" width="10.69921875" style="9" customWidth="1"/>
    <col min="8453" max="8453" width="16.19921875" style="9" customWidth="1"/>
    <col min="8454" max="8454" width="22.19921875" style="9" customWidth="1"/>
    <col min="8455" max="8704" width="11.19921875" style="9"/>
    <col min="8705" max="8705" width="15.69921875" style="9" customWidth="1"/>
    <col min="8706" max="8707" width="12.59765625" style="9" customWidth="1"/>
    <col min="8708" max="8708" width="10.69921875" style="9" customWidth="1"/>
    <col min="8709" max="8709" width="16.19921875" style="9" customWidth="1"/>
    <col min="8710" max="8710" width="22.19921875" style="9" customWidth="1"/>
    <col min="8711" max="8960" width="11.19921875" style="9"/>
    <col min="8961" max="8961" width="15.69921875" style="9" customWidth="1"/>
    <col min="8962" max="8963" width="12.59765625" style="9" customWidth="1"/>
    <col min="8964" max="8964" width="10.69921875" style="9" customWidth="1"/>
    <col min="8965" max="8965" width="16.19921875" style="9" customWidth="1"/>
    <col min="8966" max="8966" width="22.19921875" style="9" customWidth="1"/>
    <col min="8967" max="9216" width="11.19921875" style="9"/>
    <col min="9217" max="9217" width="15.69921875" style="9" customWidth="1"/>
    <col min="9218" max="9219" width="12.59765625" style="9" customWidth="1"/>
    <col min="9220" max="9220" width="10.69921875" style="9" customWidth="1"/>
    <col min="9221" max="9221" width="16.19921875" style="9" customWidth="1"/>
    <col min="9222" max="9222" width="22.19921875" style="9" customWidth="1"/>
    <col min="9223" max="9472" width="11.19921875" style="9"/>
    <col min="9473" max="9473" width="15.69921875" style="9" customWidth="1"/>
    <col min="9474" max="9475" width="12.59765625" style="9" customWidth="1"/>
    <col min="9476" max="9476" width="10.69921875" style="9" customWidth="1"/>
    <col min="9477" max="9477" width="16.19921875" style="9" customWidth="1"/>
    <col min="9478" max="9478" width="22.19921875" style="9" customWidth="1"/>
    <col min="9479" max="9728" width="11.19921875" style="9"/>
    <col min="9729" max="9729" width="15.69921875" style="9" customWidth="1"/>
    <col min="9730" max="9731" width="12.59765625" style="9" customWidth="1"/>
    <col min="9732" max="9732" width="10.69921875" style="9" customWidth="1"/>
    <col min="9733" max="9733" width="16.19921875" style="9" customWidth="1"/>
    <col min="9734" max="9734" width="22.19921875" style="9" customWidth="1"/>
    <col min="9735" max="9984" width="11.19921875" style="9"/>
    <col min="9985" max="9985" width="15.69921875" style="9" customWidth="1"/>
    <col min="9986" max="9987" width="12.59765625" style="9" customWidth="1"/>
    <col min="9988" max="9988" width="10.69921875" style="9" customWidth="1"/>
    <col min="9989" max="9989" width="16.19921875" style="9" customWidth="1"/>
    <col min="9990" max="9990" width="22.19921875" style="9" customWidth="1"/>
    <col min="9991" max="10240" width="11.19921875" style="9"/>
    <col min="10241" max="10241" width="15.69921875" style="9" customWidth="1"/>
    <col min="10242" max="10243" width="12.59765625" style="9" customWidth="1"/>
    <col min="10244" max="10244" width="10.69921875" style="9" customWidth="1"/>
    <col min="10245" max="10245" width="16.19921875" style="9" customWidth="1"/>
    <col min="10246" max="10246" width="22.19921875" style="9" customWidth="1"/>
    <col min="10247" max="10496" width="11.19921875" style="9"/>
    <col min="10497" max="10497" width="15.69921875" style="9" customWidth="1"/>
    <col min="10498" max="10499" width="12.59765625" style="9" customWidth="1"/>
    <col min="10500" max="10500" width="10.69921875" style="9" customWidth="1"/>
    <col min="10501" max="10501" width="16.19921875" style="9" customWidth="1"/>
    <col min="10502" max="10502" width="22.19921875" style="9" customWidth="1"/>
    <col min="10503" max="10752" width="11.19921875" style="9"/>
    <col min="10753" max="10753" width="15.69921875" style="9" customWidth="1"/>
    <col min="10754" max="10755" width="12.59765625" style="9" customWidth="1"/>
    <col min="10756" max="10756" width="10.69921875" style="9" customWidth="1"/>
    <col min="10757" max="10757" width="16.19921875" style="9" customWidth="1"/>
    <col min="10758" max="10758" width="22.19921875" style="9" customWidth="1"/>
    <col min="10759" max="11008" width="11.19921875" style="9"/>
    <col min="11009" max="11009" width="15.69921875" style="9" customWidth="1"/>
    <col min="11010" max="11011" width="12.59765625" style="9" customWidth="1"/>
    <col min="11012" max="11012" width="10.69921875" style="9" customWidth="1"/>
    <col min="11013" max="11013" width="16.19921875" style="9" customWidth="1"/>
    <col min="11014" max="11014" width="22.19921875" style="9" customWidth="1"/>
    <col min="11015" max="11264" width="11.19921875" style="9"/>
    <col min="11265" max="11265" width="15.69921875" style="9" customWidth="1"/>
    <col min="11266" max="11267" width="12.59765625" style="9" customWidth="1"/>
    <col min="11268" max="11268" width="10.69921875" style="9" customWidth="1"/>
    <col min="11269" max="11269" width="16.19921875" style="9" customWidth="1"/>
    <col min="11270" max="11270" width="22.19921875" style="9" customWidth="1"/>
    <col min="11271" max="11520" width="11.19921875" style="9"/>
    <col min="11521" max="11521" width="15.69921875" style="9" customWidth="1"/>
    <col min="11522" max="11523" width="12.59765625" style="9" customWidth="1"/>
    <col min="11524" max="11524" width="10.69921875" style="9" customWidth="1"/>
    <col min="11525" max="11525" width="16.19921875" style="9" customWidth="1"/>
    <col min="11526" max="11526" width="22.19921875" style="9" customWidth="1"/>
    <col min="11527" max="11776" width="11.19921875" style="9"/>
    <col min="11777" max="11777" width="15.69921875" style="9" customWidth="1"/>
    <col min="11778" max="11779" width="12.59765625" style="9" customWidth="1"/>
    <col min="11780" max="11780" width="10.69921875" style="9" customWidth="1"/>
    <col min="11781" max="11781" width="16.19921875" style="9" customWidth="1"/>
    <col min="11782" max="11782" width="22.19921875" style="9" customWidth="1"/>
    <col min="11783" max="12032" width="11.19921875" style="9"/>
    <col min="12033" max="12033" width="15.69921875" style="9" customWidth="1"/>
    <col min="12034" max="12035" width="12.59765625" style="9" customWidth="1"/>
    <col min="12036" max="12036" width="10.69921875" style="9" customWidth="1"/>
    <col min="12037" max="12037" width="16.19921875" style="9" customWidth="1"/>
    <col min="12038" max="12038" width="22.19921875" style="9" customWidth="1"/>
    <col min="12039" max="12288" width="11.19921875" style="9"/>
    <col min="12289" max="12289" width="15.69921875" style="9" customWidth="1"/>
    <col min="12290" max="12291" width="12.59765625" style="9" customWidth="1"/>
    <col min="12292" max="12292" width="10.69921875" style="9" customWidth="1"/>
    <col min="12293" max="12293" width="16.19921875" style="9" customWidth="1"/>
    <col min="12294" max="12294" width="22.19921875" style="9" customWidth="1"/>
    <col min="12295" max="12544" width="11.19921875" style="9"/>
    <col min="12545" max="12545" width="15.69921875" style="9" customWidth="1"/>
    <col min="12546" max="12547" width="12.59765625" style="9" customWidth="1"/>
    <col min="12548" max="12548" width="10.69921875" style="9" customWidth="1"/>
    <col min="12549" max="12549" width="16.19921875" style="9" customWidth="1"/>
    <col min="12550" max="12550" width="22.19921875" style="9" customWidth="1"/>
    <col min="12551" max="12800" width="11.19921875" style="9"/>
    <col min="12801" max="12801" width="15.69921875" style="9" customWidth="1"/>
    <col min="12802" max="12803" width="12.59765625" style="9" customWidth="1"/>
    <col min="12804" max="12804" width="10.69921875" style="9" customWidth="1"/>
    <col min="12805" max="12805" width="16.19921875" style="9" customWidth="1"/>
    <col min="12806" max="12806" width="22.19921875" style="9" customWidth="1"/>
    <col min="12807" max="13056" width="11.19921875" style="9"/>
    <col min="13057" max="13057" width="15.69921875" style="9" customWidth="1"/>
    <col min="13058" max="13059" width="12.59765625" style="9" customWidth="1"/>
    <col min="13060" max="13060" width="10.69921875" style="9" customWidth="1"/>
    <col min="13061" max="13061" width="16.19921875" style="9" customWidth="1"/>
    <col min="13062" max="13062" width="22.19921875" style="9" customWidth="1"/>
    <col min="13063" max="13312" width="11.19921875" style="9"/>
    <col min="13313" max="13313" width="15.69921875" style="9" customWidth="1"/>
    <col min="13314" max="13315" width="12.59765625" style="9" customWidth="1"/>
    <col min="13316" max="13316" width="10.69921875" style="9" customWidth="1"/>
    <col min="13317" max="13317" width="16.19921875" style="9" customWidth="1"/>
    <col min="13318" max="13318" width="22.19921875" style="9" customWidth="1"/>
    <col min="13319" max="13568" width="11.19921875" style="9"/>
    <col min="13569" max="13569" width="15.69921875" style="9" customWidth="1"/>
    <col min="13570" max="13571" width="12.59765625" style="9" customWidth="1"/>
    <col min="13572" max="13572" width="10.69921875" style="9" customWidth="1"/>
    <col min="13573" max="13573" width="16.19921875" style="9" customWidth="1"/>
    <col min="13574" max="13574" width="22.19921875" style="9" customWidth="1"/>
    <col min="13575" max="13824" width="11.19921875" style="9"/>
    <col min="13825" max="13825" width="15.69921875" style="9" customWidth="1"/>
    <col min="13826" max="13827" width="12.59765625" style="9" customWidth="1"/>
    <col min="13828" max="13828" width="10.69921875" style="9" customWidth="1"/>
    <col min="13829" max="13829" width="16.19921875" style="9" customWidth="1"/>
    <col min="13830" max="13830" width="22.19921875" style="9" customWidth="1"/>
    <col min="13831" max="14080" width="11.19921875" style="9"/>
    <col min="14081" max="14081" width="15.69921875" style="9" customWidth="1"/>
    <col min="14082" max="14083" width="12.59765625" style="9" customWidth="1"/>
    <col min="14084" max="14084" width="10.69921875" style="9" customWidth="1"/>
    <col min="14085" max="14085" width="16.19921875" style="9" customWidth="1"/>
    <col min="14086" max="14086" width="22.19921875" style="9" customWidth="1"/>
    <col min="14087" max="14336" width="11.19921875" style="9"/>
    <col min="14337" max="14337" width="15.69921875" style="9" customWidth="1"/>
    <col min="14338" max="14339" width="12.59765625" style="9" customWidth="1"/>
    <col min="14340" max="14340" width="10.69921875" style="9" customWidth="1"/>
    <col min="14341" max="14341" width="16.19921875" style="9" customWidth="1"/>
    <col min="14342" max="14342" width="22.19921875" style="9" customWidth="1"/>
    <col min="14343" max="14592" width="11.19921875" style="9"/>
    <col min="14593" max="14593" width="15.69921875" style="9" customWidth="1"/>
    <col min="14594" max="14595" width="12.59765625" style="9" customWidth="1"/>
    <col min="14596" max="14596" width="10.69921875" style="9" customWidth="1"/>
    <col min="14597" max="14597" width="16.19921875" style="9" customWidth="1"/>
    <col min="14598" max="14598" width="22.19921875" style="9" customWidth="1"/>
    <col min="14599" max="14848" width="11.19921875" style="9"/>
    <col min="14849" max="14849" width="15.69921875" style="9" customWidth="1"/>
    <col min="14850" max="14851" width="12.59765625" style="9" customWidth="1"/>
    <col min="14852" max="14852" width="10.69921875" style="9" customWidth="1"/>
    <col min="14853" max="14853" width="16.19921875" style="9" customWidth="1"/>
    <col min="14854" max="14854" width="22.19921875" style="9" customWidth="1"/>
    <col min="14855" max="15104" width="11.19921875" style="9"/>
    <col min="15105" max="15105" width="15.69921875" style="9" customWidth="1"/>
    <col min="15106" max="15107" width="12.59765625" style="9" customWidth="1"/>
    <col min="15108" max="15108" width="10.69921875" style="9" customWidth="1"/>
    <col min="15109" max="15109" width="16.19921875" style="9" customWidth="1"/>
    <col min="15110" max="15110" width="22.19921875" style="9" customWidth="1"/>
    <col min="15111" max="15360" width="11.19921875" style="9"/>
    <col min="15361" max="15361" width="15.69921875" style="9" customWidth="1"/>
    <col min="15362" max="15363" width="12.59765625" style="9" customWidth="1"/>
    <col min="15364" max="15364" width="10.69921875" style="9" customWidth="1"/>
    <col min="15365" max="15365" width="16.19921875" style="9" customWidth="1"/>
    <col min="15366" max="15366" width="22.19921875" style="9" customWidth="1"/>
    <col min="15367" max="15616" width="11.19921875" style="9"/>
    <col min="15617" max="15617" width="15.69921875" style="9" customWidth="1"/>
    <col min="15618" max="15619" width="12.59765625" style="9" customWidth="1"/>
    <col min="15620" max="15620" width="10.69921875" style="9" customWidth="1"/>
    <col min="15621" max="15621" width="16.19921875" style="9" customWidth="1"/>
    <col min="15622" max="15622" width="22.19921875" style="9" customWidth="1"/>
    <col min="15623" max="15872" width="11.19921875" style="9"/>
    <col min="15873" max="15873" width="15.69921875" style="9" customWidth="1"/>
    <col min="15874" max="15875" width="12.59765625" style="9" customWidth="1"/>
    <col min="15876" max="15876" width="10.69921875" style="9" customWidth="1"/>
    <col min="15877" max="15877" width="16.19921875" style="9" customWidth="1"/>
    <col min="15878" max="15878" width="22.19921875" style="9" customWidth="1"/>
    <col min="15879" max="16128" width="11.19921875" style="9"/>
    <col min="16129" max="16129" width="15.69921875" style="9" customWidth="1"/>
    <col min="16130" max="16131" width="12.59765625" style="9" customWidth="1"/>
    <col min="16132" max="16132" width="10.69921875" style="9" customWidth="1"/>
    <col min="16133" max="16133" width="16.19921875" style="9" customWidth="1"/>
    <col min="16134" max="16134" width="22.19921875" style="9" customWidth="1"/>
    <col min="16135" max="16384" width="11.19921875" style="9"/>
  </cols>
  <sheetData>
    <row r="1" spans="1:6" ht="18.75" customHeight="1" x14ac:dyDescent="0.25">
      <c r="A1" s="73" t="s">
        <v>122</v>
      </c>
      <c r="B1" s="51"/>
      <c r="C1" s="51"/>
      <c r="D1" s="51"/>
      <c r="E1" s="74" t="s">
        <v>171</v>
      </c>
      <c r="F1" s="8">
        <f>Rohdaten!C1</f>
        <v>0</v>
      </c>
    </row>
    <row r="2" spans="1:6" ht="18" customHeight="1" x14ac:dyDescent="0.3">
      <c r="A2" s="76" t="s">
        <v>172</v>
      </c>
      <c r="B2" s="77"/>
      <c r="C2" s="75">
        <f>Rohdaten!C6</f>
        <v>0</v>
      </c>
      <c r="D2" s="77"/>
      <c r="E2" s="77"/>
      <c r="F2" s="78"/>
    </row>
    <row r="3" spans="1:6" ht="12" customHeight="1" x14ac:dyDescent="0.25">
      <c r="A3" s="79"/>
      <c r="B3" s="53"/>
      <c r="C3" s="53"/>
      <c r="D3" s="53"/>
      <c r="E3" s="80" t="s">
        <v>123</v>
      </c>
      <c r="F3" s="10">
        <f ca="1">TODAY()</f>
        <v>42593</v>
      </c>
    </row>
    <row r="4" spans="1:6" ht="30" customHeight="1" x14ac:dyDescent="0.25">
      <c r="A4" s="11" t="s">
        <v>124</v>
      </c>
      <c r="B4" s="94">
        <f>Rohdaten!C8</f>
        <v>0</v>
      </c>
      <c r="C4" s="81"/>
      <c r="D4" s="14" t="s">
        <v>200</v>
      </c>
      <c r="E4" s="94">
        <f>Rohdaten!C1</f>
        <v>0</v>
      </c>
      <c r="F4" s="14"/>
    </row>
    <row r="5" spans="1:6" ht="27" customHeight="1" x14ac:dyDescent="0.25">
      <c r="A5" s="12" t="s">
        <v>125</v>
      </c>
      <c r="B5" s="13"/>
      <c r="C5" s="14"/>
      <c r="D5" s="106"/>
      <c r="E5" s="107"/>
      <c r="F5" s="108"/>
    </row>
    <row r="6" spans="1:6" ht="13.5" customHeight="1" x14ac:dyDescent="0.25">
      <c r="A6" s="15"/>
      <c r="B6" s="16"/>
      <c r="C6" s="17"/>
      <c r="D6" s="18"/>
      <c r="E6" s="19"/>
      <c r="F6" s="20"/>
    </row>
    <row r="7" spans="1:6" ht="55.2" customHeight="1" x14ac:dyDescent="0.25">
      <c r="A7" s="21" t="s">
        <v>0</v>
      </c>
      <c r="B7" s="109">
        <f>Rohdaten!C6</f>
        <v>0</v>
      </c>
      <c r="C7" s="110"/>
      <c r="D7" s="21" t="s">
        <v>126</v>
      </c>
      <c r="E7" s="109" t="s">
        <v>190</v>
      </c>
      <c r="F7" s="110"/>
    </row>
    <row r="8" spans="1:6" ht="13.8" x14ac:dyDescent="0.25">
      <c r="A8" s="22" t="s">
        <v>127</v>
      </c>
      <c r="B8" s="84"/>
      <c r="C8" s="85"/>
      <c r="D8" s="22"/>
      <c r="E8" s="111"/>
      <c r="F8" s="112"/>
    </row>
    <row r="9" spans="1:6" x14ac:dyDescent="0.25">
      <c r="A9" s="22" t="s">
        <v>128</v>
      </c>
      <c r="B9" s="114"/>
      <c r="C9" s="115"/>
      <c r="D9" s="22" t="s">
        <v>129</v>
      </c>
      <c r="E9" s="23" t="s">
        <v>130</v>
      </c>
      <c r="F9" s="24"/>
    </row>
    <row r="10" spans="1:6" ht="26.25" customHeight="1" x14ac:dyDescent="0.3">
      <c r="A10" s="25"/>
      <c r="B10" s="116"/>
      <c r="C10" s="117"/>
      <c r="D10" s="26" t="s">
        <v>131</v>
      </c>
      <c r="E10" s="118">
        <f>Rohdaten!C7</f>
        <v>0</v>
      </c>
      <c r="F10" s="119"/>
    </row>
    <row r="11" spans="1:6" x14ac:dyDescent="0.25">
      <c r="A11" s="11" t="s">
        <v>132</v>
      </c>
      <c r="B11" s="86"/>
      <c r="C11" s="27"/>
      <c r="D11" s="27"/>
      <c r="E11" s="28"/>
      <c r="F11" s="17"/>
    </row>
    <row r="12" spans="1:6" x14ac:dyDescent="0.25">
      <c r="A12" s="15"/>
      <c r="B12" s="28" t="s">
        <v>203</v>
      </c>
      <c r="C12" s="29"/>
      <c r="D12" s="29"/>
      <c r="E12" s="29"/>
      <c r="F12" s="24"/>
    </row>
    <row r="13" spans="1:6" x14ac:dyDescent="0.25">
      <c r="A13" s="15"/>
      <c r="B13" s="28"/>
      <c r="C13" s="29"/>
      <c r="D13" s="29"/>
      <c r="E13" s="29"/>
      <c r="F13" s="24"/>
    </row>
    <row r="14" spans="1:6" x14ac:dyDescent="0.25">
      <c r="A14" s="15" t="s">
        <v>133</v>
      </c>
      <c r="B14" s="28" t="s">
        <v>204</v>
      </c>
      <c r="C14" s="29"/>
      <c r="D14" s="29"/>
      <c r="E14" s="29"/>
      <c r="F14" s="24"/>
    </row>
    <row r="15" spans="1:6" x14ac:dyDescent="0.25">
      <c r="A15" s="15"/>
      <c r="B15" s="30" t="s">
        <v>205</v>
      </c>
      <c r="C15" s="31"/>
      <c r="D15" s="31"/>
      <c r="E15" s="31"/>
      <c r="F15" s="32"/>
    </row>
    <row r="16" spans="1:6" x14ac:dyDescent="0.25">
      <c r="A16" s="33" t="s">
        <v>134</v>
      </c>
      <c r="B16" s="34" t="s">
        <v>135</v>
      </c>
      <c r="C16" s="27"/>
      <c r="D16" s="27"/>
      <c r="E16" s="27"/>
      <c r="F16" s="17"/>
    </row>
    <row r="17" spans="1:6" x14ac:dyDescent="0.25">
      <c r="A17" s="35"/>
      <c r="B17" s="36" t="s">
        <v>136</v>
      </c>
      <c r="C17" s="29"/>
      <c r="D17" s="29"/>
      <c r="E17" s="29"/>
      <c r="F17" s="24"/>
    </row>
    <row r="18" spans="1:6" x14ac:dyDescent="0.25">
      <c r="A18" s="35"/>
      <c r="B18" s="36"/>
      <c r="C18" s="29"/>
      <c r="D18" s="29"/>
      <c r="E18" s="29"/>
      <c r="F18" s="24"/>
    </row>
    <row r="19" spans="1:6" x14ac:dyDescent="0.25">
      <c r="A19" s="35" t="s">
        <v>137</v>
      </c>
      <c r="B19" s="36"/>
      <c r="C19" s="29"/>
      <c r="D19" s="29"/>
      <c r="E19" s="29"/>
      <c r="F19" s="24"/>
    </row>
    <row r="20" spans="1:6" x14ac:dyDescent="0.25">
      <c r="A20" s="25"/>
      <c r="B20" s="37"/>
      <c r="C20" s="31"/>
      <c r="D20" s="31"/>
      <c r="E20" s="31"/>
      <c r="F20" s="32"/>
    </row>
    <row r="21" spans="1:6" x14ac:dyDescent="0.25">
      <c r="A21" s="25" t="s">
        <v>138</v>
      </c>
      <c r="B21" s="31" t="s">
        <v>139</v>
      </c>
      <c r="C21" s="31"/>
      <c r="D21" s="31"/>
      <c r="E21" s="31"/>
      <c r="F21" s="32"/>
    </row>
    <row r="22" spans="1:6" ht="7.5" customHeight="1" x14ac:dyDescent="0.25">
      <c r="A22" s="38"/>
    </row>
    <row r="23" spans="1:6" ht="15" customHeight="1" x14ac:dyDescent="0.25">
      <c r="A23" s="33" t="s">
        <v>140</v>
      </c>
      <c r="B23" s="118">
        <f>Rohdaten!C9</f>
        <v>0</v>
      </c>
      <c r="C23" s="119"/>
      <c r="D23" s="27" t="s">
        <v>141</v>
      </c>
      <c r="E23" s="39" t="s">
        <v>101</v>
      </c>
      <c r="F23" s="40">
        <v>0.29166666666666669</v>
      </c>
    </row>
    <row r="24" spans="1:6" ht="15" customHeight="1" x14ac:dyDescent="0.25">
      <c r="A24" s="25" t="s">
        <v>142</v>
      </c>
      <c r="B24" s="41"/>
      <c r="C24" s="31"/>
      <c r="D24" s="31" t="s">
        <v>143</v>
      </c>
      <c r="E24" s="42" t="s">
        <v>102</v>
      </c>
      <c r="F24" s="43" t="s">
        <v>144</v>
      </c>
    </row>
    <row r="25" spans="1:6" ht="15.6" x14ac:dyDescent="0.3">
      <c r="A25" s="35" t="s">
        <v>145</v>
      </c>
      <c r="B25" s="44"/>
      <c r="C25" s="45"/>
      <c r="D25" s="29"/>
      <c r="E25" s="29"/>
      <c r="F25" s="24"/>
    </row>
    <row r="26" spans="1:6" ht="15" customHeight="1" x14ac:dyDescent="0.2">
      <c r="A26" s="46"/>
      <c r="B26" s="31"/>
      <c r="C26" s="31"/>
      <c r="D26" s="31"/>
      <c r="E26" s="31"/>
      <c r="F26" s="32"/>
    </row>
    <row r="27" spans="1:6" x14ac:dyDescent="0.25">
      <c r="A27" s="33" t="s">
        <v>146</v>
      </c>
      <c r="B27" s="47" t="s">
        <v>147</v>
      </c>
      <c r="C27" s="27"/>
      <c r="D27" s="27"/>
      <c r="E27" s="27"/>
      <c r="F27" s="17"/>
    </row>
    <row r="28" spans="1:6" ht="12.75" x14ac:dyDescent="0.2">
      <c r="A28" s="15"/>
      <c r="B28" s="28"/>
      <c r="C28" s="29"/>
      <c r="D28" s="29"/>
      <c r="E28" s="29"/>
      <c r="F28" s="24"/>
    </row>
    <row r="29" spans="1:6" x14ac:dyDescent="0.25">
      <c r="A29" s="25"/>
      <c r="B29" s="30"/>
      <c r="C29" s="31"/>
      <c r="D29" s="31"/>
      <c r="E29" s="31"/>
      <c r="F29" s="32"/>
    </row>
    <row r="30" spans="1:6" x14ac:dyDescent="0.25">
      <c r="A30" s="35" t="s">
        <v>148</v>
      </c>
      <c r="B30" s="48"/>
      <c r="C30" s="29"/>
      <c r="D30" s="29"/>
      <c r="E30" s="29"/>
      <c r="F30" s="24"/>
    </row>
    <row r="31" spans="1:6" x14ac:dyDescent="0.25">
      <c r="A31" s="25" t="s">
        <v>149</v>
      </c>
      <c r="B31" s="31"/>
      <c r="C31" s="31"/>
      <c r="D31" s="31"/>
      <c r="E31" s="31"/>
      <c r="F31" s="32"/>
    </row>
    <row r="32" spans="1:6" x14ac:dyDescent="0.25">
      <c r="A32" s="35" t="s">
        <v>150</v>
      </c>
      <c r="B32" s="28" t="s">
        <v>151</v>
      </c>
      <c r="C32" s="29"/>
      <c r="D32" s="29"/>
      <c r="E32" s="29"/>
      <c r="F32" s="24"/>
    </row>
    <row r="33" spans="1:6" x14ac:dyDescent="0.25">
      <c r="A33" s="35"/>
      <c r="B33" s="49"/>
      <c r="C33" s="29"/>
      <c r="D33" s="29"/>
      <c r="E33" s="29"/>
      <c r="F33" s="24"/>
    </row>
    <row r="34" spans="1:6" x14ac:dyDescent="0.25">
      <c r="A34" s="25"/>
      <c r="B34" s="31"/>
      <c r="C34" s="31"/>
      <c r="D34" s="50"/>
      <c r="E34" s="31"/>
      <c r="F34" s="32"/>
    </row>
    <row r="35" spans="1:6" ht="7.5" customHeight="1" x14ac:dyDescent="0.25">
      <c r="A35" s="38"/>
    </row>
    <row r="36" spans="1:6" ht="16.5" customHeight="1" x14ac:dyDescent="0.25">
      <c r="A36" s="33" t="s">
        <v>152</v>
      </c>
      <c r="B36" s="51" t="s">
        <v>153</v>
      </c>
      <c r="C36" s="27"/>
      <c r="D36" s="27"/>
      <c r="E36" s="120" t="s">
        <v>154</v>
      </c>
      <c r="F36" s="121"/>
    </row>
    <row r="37" spans="1:6" ht="16.5" customHeight="1" x14ac:dyDescent="0.25">
      <c r="A37" s="35" t="s">
        <v>155</v>
      </c>
      <c r="B37" s="48" t="s">
        <v>156</v>
      </c>
      <c r="C37" s="29"/>
      <c r="D37" s="29"/>
      <c r="E37" s="122"/>
      <c r="F37" s="121"/>
    </row>
    <row r="38" spans="1:6" ht="16.5" customHeight="1" x14ac:dyDescent="0.25">
      <c r="A38" s="35"/>
      <c r="B38" s="49" t="s">
        <v>201</v>
      </c>
      <c r="C38" s="29"/>
      <c r="D38" s="29"/>
      <c r="E38" s="120"/>
      <c r="F38" s="121"/>
    </row>
    <row r="39" spans="1:6" ht="16.5" customHeight="1" x14ac:dyDescent="0.25">
      <c r="A39" s="33" t="s">
        <v>157</v>
      </c>
      <c r="B39" s="27" t="s">
        <v>158</v>
      </c>
      <c r="C39" s="52"/>
      <c r="D39" s="52"/>
      <c r="E39" s="52"/>
      <c r="F39" s="17"/>
    </row>
    <row r="40" spans="1:6" ht="14.25" customHeight="1" x14ac:dyDescent="0.25">
      <c r="A40" s="25"/>
      <c r="B40" s="53" t="s">
        <v>159</v>
      </c>
      <c r="C40" s="31"/>
      <c r="D40" s="31"/>
      <c r="E40" s="31"/>
      <c r="F40" s="32"/>
    </row>
    <row r="41" spans="1:6" ht="18" customHeight="1" x14ac:dyDescent="0.25">
      <c r="A41" s="35" t="s">
        <v>160</v>
      </c>
      <c r="B41" s="48" t="s">
        <v>161</v>
      </c>
      <c r="C41" s="113" t="s">
        <v>162</v>
      </c>
      <c r="D41" s="113"/>
      <c r="E41" s="9" t="s">
        <v>191</v>
      </c>
      <c r="F41" s="20" t="s">
        <v>192</v>
      </c>
    </row>
    <row r="42" spans="1:6" x14ac:dyDescent="0.25">
      <c r="A42" s="35"/>
      <c r="B42" s="48"/>
      <c r="C42" s="113"/>
      <c r="D42" s="113"/>
      <c r="F42" s="20"/>
    </row>
    <row r="43" spans="1:6" x14ac:dyDescent="0.25">
      <c r="A43" s="35"/>
      <c r="E43" s="29"/>
      <c r="F43" s="20"/>
    </row>
    <row r="44" spans="1:6" x14ac:dyDescent="0.25">
      <c r="A44" s="35"/>
      <c r="B44" s="29"/>
      <c r="C44" s="113"/>
      <c r="D44" s="113"/>
      <c r="E44" s="54"/>
      <c r="F44" s="55"/>
    </row>
    <row r="45" spans="1:6" ht="13.8" x14ac:dyDescent="0.25">
      <c r="A45" s="35"/>
      <c r="B45" s="56" t="s">
        <v>163</v>
      </c>
      <c r="C45" s="57" t="s">
        <v>193</v>
      </c>
      <c r="D45" s="57"/>
      <c r="E45" s="57"/>
      <c r="F45" s="58"/>
    </row>
    <row r="46" spans="1:6" ht="15" customHeight="1" x14ac:dyDescent="0.3">
      <c r="A46" s="35"/>
      <c r="B46" s="59" t="s">
        <v>161</v>
      </c>
      <c r="C46" s="60"/>
      <c r="D46" s="61" t="s">
        <v>164</v>
      </c>
      <c r="E46" s="60"/>
      <c r="F46" s="62"/>
    </row>
    <row r="47" spans="1:6" ht="14.25" customHeight="1" x14ac:dyDescent="0.3">
      <c r="A47" s="35"/>
      <c r="B47" s="63" t="s">
        <v>165</v>
      </c>
      <c r="C47" s="64"/>
      <c r="D47" s="65">
        <v>112</v>
      </c>
      <c r="E47" s="64"/>
      <c r="F47" s="66" t="s">
        <v>166</v>
      </c>
    </row>
    <row r="48" spans="1:6" ht="42.6" customHeight="1" thickBot="1" x14ac:dyDescent="0.3">
      <c r="A48" s="35"/>
      <c r="B48" s="60" t="s">
        <v>167</v>
      </c>
      <c r="C48" s="60"/>
      <c r="D48" s="60"/>
      <c r="E48" s="67"/>
      <c r="F48" s="67"/>
    </row>
    <row r="49" spans="1:6" ht="17.25" customHeight="1" thickBot="1" x14ac:dyDescent="0.35">
      <c r="A49" s="35"/>
      <c r="B49" s="60" t="s">
        <v>168</v>
      </c>
      <c r="C49" s="60"/>
      <c r="D49" s="60"/>
      <c r="E49" s="69"/>
      <c r="F49" s="68"/>
    </row>
    <row r="50" spans="1:6" ht="17.25" customHeight="1" thickBot="1" x14ac:dyDescent="0.3">
      <c r="A50" s="35"/>
      <c r="B50" s="60" t="s">
        <v>169</v>
      </c>
      <c r="C50" s="60"/>
      <c r="D50" s="60"/>
      <c r="E50" s="69"/>
      <c r="F50" s="70"/>
    </row>
    <row r="51" spans="1:6" ht="12" customHeight="1" x14ac:dyDescent="0.25">
      <c r="A51" s="71" t="s">
        <v>170</v>
      </c>
      <c r="B51" s="27" t="s">
        <v>194</v>
      </c>
      <c r="C51" s="27" t="s">
        <v>195</v>
      </c>
      <c r="D51" s="27" t="s">
        <v>196</v>
      </c>
      <c r="E51" s="27" t="s">
        <v>197</v>
      </c>
      <c r="F51" s="17"/>
    </row>
    <row r="52" spans="1:6" ht="11.25" customHeight="1" x14ac:dyDescent="0.25">
      <c r="A52" s="25"/>
      <c r="B52" s="31"/>
      <c r="C52" s="31"/>
      <c r="D52" s="31"/>
      <c r="E52" s="31"/>
      <c r="F52" s="32"/>
    </row>
  </sheetData>
  <mergeCells count="12">
    <mergeCell ref="D5:F5"/>
    <mergeCell ref="B7:C7"/>
    <mergeCell ref="E7:F8"/>
    <mergeCell ref="C41:D41"/>
    <mergeCell ref="C44:D44"/>
    <mergeCell ref="B9:C10"/>
    <mergeCell ref="E10:F10"/>
    <mergeCell ref="E36:F36"/>
    <mergeCell ref="C42:D42"/>
    <mergeCell ref="E37:F37"/>
    <mergeCell ref="E38:F38"/>
    <mergeCell ref="B23:C23"/>
  </mergeCells>
  <pageMargins left="0.28999999999999998" right="0.25" top="0.34" bottom="0.4" header="0.24" footer="0.26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8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Rohdaten</vt:lpstr>
      <vt:lpstr> Db</vt:lpstr>
      <vt:lpstr>Sortierung</vt:lpstr>
      <vt:lpstr>Arb.Auftrag</vt:lpstr>
      <vt:lpstr>Tabelle1</vt:lpstr>
      <vt:lpstr>' Db'!Druckbereich</vt:lpstr>
      <vt:lpstr>Sortierung!Druckbereich</vt:lpstr>
    </vt:vector>
  </TitlesOfParts>
  <Company>Landratsamt Ortenaukreis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Pfundstein, Klaus</dc:creator>
  <cp:lastModifiedBy>Pfundstein, Klaus</cp:lastModifiedBy>
  <cp:lastPrinted>2016-08-04T12:07:45Z</cp:lastPrinted>
  <dcterms:created xsi:type="dcterms:W3CDTF">2016-07-18T07:28:21Z</dcterms:created>
  <dcterms:modified xsi:type="dcterms:W3CDTF">2016-08-11T12:03:06Z</dcterms:modified>
</cp:coreProperties>
</file>